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B11" i="61" s="1"/>
  <c r="AF11" i="14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B31" i="61" s="1"/>
  <c r="AF31" i="14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B35" i="61" s="1"/>
  <c r="AF35" i="14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B47" i="61" s="1"/>
  <c r="AF47" i="14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B51" i="61" s="1"/>
  <c r="AF51" i="14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B67" i="61" s="1"/>
  <c r="AF67" i="14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B71" i="61" s="1"/>
  <c r="AF71" i="14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B83" i="61" s="1"/>
  <c r="AF83" i="14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AA4" i="61" s="1"/>
  <c r="Y4" i="14"/>
  <c r="Z4"/>
  <c r="AA4"/>
  <c r="AB4"/>
  <c r="AC4"/>
  <c r="AA4" i="63" s="1"/>
  <c r="X5" i="14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AA68" i="63" s="1"/>
  <c r="X69" i="14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C79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C82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C92"/>
  <c r="X93"/>
  <c r="Y93"/>
  <c r="Z93"/>
  <c r="AA93" i="62" s="1"/>
  <c r="AA93" i="14"/>
  <c r="AB93"/>
  <c r="AC93"/>
  <c r="X94"/>
  <c r="AA94" i="61" s="1"/>
  <c r="Y94" i="14"/>
  <c r="Z94"/>
  <c r="AA94"/>
  <c r="AB94"/>
  <c r="AC9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Z3"/>
  <c r="AA3"/>
  <c r="AA3" i="62" s="1"/>
  <c r="AB3" i="14"/>
  <c r="AA3" i="63" s="1"/>
  <c r="AC3" i="14"/>
  <c r="X3"/>
  <c r="H3" i="12"/>
  <c r="H4"/>
  <c r="Y4" i="63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K99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 i="62"/>
  <c r="AB93"/>
  <c r="AB89"/>
  <c r="AB85"/>
  <c r="AB81"/>
  <c r="AB77"/>
  <c r="AB73"/>
  <c r="AB69"/>
  <c r="AB65"/>
  <c r="AB61"/>
  <c r="AB57"/>
  <c r="AB53"/>
  <c r="AB49"/>
  <c r="AB45"/>
  <c r="AB41"/>
  <c r="AB37"/>
  <c r="AB33"/>
  <c r="AD33" s="1"/>
  <c r="AB29"/>
  <c r="AB25"/>
  <c r="AB21"/>
  <c r="AB17"/>
  <c r="AD17" s="1"/>
  <c r="AB13"/>
  <c r="AB9"/>
  <c r="AB5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A98" i="63"/>
  <c r="AA96"/>
  <c r="AA94"/>
  <c r="AA92"/>
  <c r="AA90"/>
  <c r="AA88"/>
  <c r="AA86"/>
  <c r="AA84"/>
  <c r="AA82"/>
  <c r="AA80"/>
  <c r="AA78"/>
  <c r="AA76"/>
  <c r="AA74"/>
  <c r="AA72"/>
  <c r="AA70"/>
  <c r="AA66"/>
  <c r="AA64"/>
  <c r="AA62"/>
  <c r="AA60"/>
  <c r="AA58"/>
  <c r="AA56"/>
  <c r="AA54"/>
  <c r="AA52"/>
  <c r="AA50"/>
  <c r="AA48"/>
  <c r="AA46"/>
  <c r="AA44"/>
  <c r="AA42"/>
  <c r="AA40"/>
  <c r="AA38"/>
  <c r="AA34"/>
  <c r="AA32"/>
  <c r="AA30"/>
  <c r="AA28"/>
  <c r="AA26"/>
  <c r="AA24"/>
  <c r="AA22"/>
  <c r="AA20"/>
  <c r="AA18"/>
  <c r="AA16"/>
  <c r="AA14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5" i="61" l="1"/>
  <c r="F6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F61"/>
  <c r="O64"/>
  <c r="O80"/>
  <c r="O45" i="56"/>
  <c r="O65"/>
  <c r="V3" i="55"/>
  <c r="V66"/>
  <c r="V82"/>
  <c r="V36" i="56"/>
  <c r="V52"/>
  <c r="V59"/>
  <c r="O70"/>
  <c r="V94"/>
  <c r="V12" i="55"/>
  <c r="V28"/>
  <c r="V44"/>
  <c r="V60"/>
  <c r="V18" i="56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84"/>
  <c r="O5" i="56"/>
  <c r="O21"/>
  <c r="O37"/>
  <c r="O53"/>
  <c r="O61"/>
  <c r="O69"/>
  <c r="O77"/>
  <c r="O93"/>
  <c r="O70" i="55"/>
  <c r="O86"/>
  <c r="V28" i="56"/>
  <c r="V44"/>
  <c r="V82"/>
  <c r="J99" i="55"/>
  <c r="N24"/>
  <c r="O24" s="1"/>
  <c r="N40"/>
  <c r="O40" s="1"/>
  <c r="N56"/>
  <c r="O56" s="1"/>
  <c r="O71"/>
  <c r="O56" i="56"/>
  <c r="V54" i="58"/>
  <c r="V86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6" i="55" l="1"/>
  <c r="O60"/>
  <c r="O40" i="56"/>
  <c r="O24"/>
  <c r="O4" i="55"/>
  <c r="O13" i="56"/>
  <c r="V51" i="55"/>
  <c r="O14"/>
  <c r="O9"/>
  <c r="O48" i="57"/>
  <c r="O64"/>
  <c r="O78" i="56"/>
  <c r="O66"/>
  <c r="O62"/>
  <c r="O54"/>
  <c r="O46"/>
  <c r="O30"/>
  <c r="O26"/>
  <c r="O10"/>
  <c r="O78" i="55"/>
  <c r="O74"/>
  <c r="O66"/>
  <c r="V27" i="56"/>
  <c r="G87" i="55"/>
  <c r="V87" s="1"/>
  <c r="G83"/>
  <c r="V83" s="1"/>
  <c r="G47"/>
  <c r="V47" s="1"/>
  <c r="G7"/>
  <c r="V7" s="1"/>
  <c r="O29" i="56"/>
  <c r="O15"/>
  <c r="O60"/>
  <c r="O51"/>
  <c r="O47"/>
  <c r="V39"/>
  <c r="O35"/>
  <c r="O23"/>
  <c r="V11"/>
  <c r="O7"/>
  <c r="G79" i="55"/>
  <c r="V79" s="1"/>
  <c r="G27"/>
  <c r="V16"/>
  <c r="O93" i="58"/>
  <c r="V65"/>
  <c r="V26"/>
  <c r="O57"/>
  <c r="V25"/>
  <c r="O74"/>
  <c r="O45"/>
  <c r="G86" i="57"/>
  <c r="O86" s="1"/>
  <c r="G70"/>
  <c r="V70" s="1"/>
  <c r="G50"/>
  <c r="V5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I25" i="78"/>
  <c r="H7"/>
  <c r="Q67"/>
  <c r="G50"/>
  <c r="J89"/>
  <c r="I19"/>
  <c r="G20"/>
  <c r="I93"/>
  <c r="B10"/>
  <c r="N73"/>
  <c r="Q77"/>
  <c r="Q23"/>
  <c r="K97"/>
  <c r="K41"/>
  <c r="G81"/>
  <c r="B80"/>
  <c r="L15"/>
  <c r="O60"/>
  <c r="K8"/>
  <c r="P67"/>
  <c r="I79"/>
  <c r="G30"/>
  <c r="O89"/>
  <c r="L63"/>
  <c r="H68"/>
  <c r="Q78"/>
  <c r="H40"/>
  <c r="G57"/>
  <c r="P78"/>
  <c r="H24"/>
  <c r="P89"/>
  <c r="Q31"/>
  <c r="K5"/>
  <c r="Q60"/>
  <c r="L74"/>
  <c r="I7"/>
  <c r="L66"/>
  <c r="Q69"/>
  <c r="P27"/>
  <c r="K53"/>
  <c r="G64"/>
  <c r="H5"/>
  <c r="I48"/>
  <c r="H32"/>
  <c r="N91"/>
  <c r="L71"/>
  <c r="P7"/>
  <c r="P31"/>
  <c r="B63"/>
  <c r="O94"/>
  <c r="K26"/>
  <c r="P85"/>
  <c r="H74"/>
  <c r="J94"/>
  <c r="O88"/>
  <c r="N71"/>
  <c r="H89"/>
  <c r="Q81"/>
  <c r="H46"/>
  <c r="I4"/>
  <c r="G46"/>
  <c r="H54"/>
  <c r="H53"/>
  <c r="J68"/>
  <c r="J87"/>
  <c r="B36"/>
  <c r="I52"/>
  <c r="G69"/>
  <c r="Q7"/>
  <c r="L29"/>
  <c r="H35"/>
  <c r="K70"/>
  <c r="N68"/>
  <c r="Q27"/>
  <c r="N21"/>
  <c r="P46"/>
  <c r="N74"/>
  <c r="Q91"/>
  <c r="P95"/>
  <c r="B3"/>
  <c r="J96"/>
  <c r="P3"/>
  <c r="P30"/>
  <c r="H90"/>
  <c r="H28"/>
  <c r="H44"/>
  <c r="B70"/>
  <c r="J90"/>
  <c r="N62"/>
  <c r="O3"/>
  <c r="B82"/>
  <c r="K4"/>
  <c r="I26"/>
  <c r="H42"/>
  <c r="B32"/>
  <c r="L69"/>
  <c r="Q79"/>
  <c r="B40"/>
  <c r="K52"/>
  <c r="G70"/>
  <c r="H25"/>
  <c r="L26"/>
  <c r="H38"/>
  <c r="J11"/>
  <c r="H29"/>
  <c r="N89"/>
  <c r="N39"/>
  <c r="N46"/>
  <c r="K73"/>
  <c r="P74"/>
  <c r="N83"/>
  <c r="P12"/>
  <c r="L84"/>
  <c r="P8"/>
  <c r="J51"/>
  <c r="Q40"/>
  <c r="L27"/>
  <c r="I35"/>
  <c r="G11"/>
  <c r="J72"/>
  <c r="I87"/>
  <c r="K3"/>
  <c r="I29"/>
  <c r="N38"/>
  <c r="J67"/>
  <c r="B19"/>
  <c r="L5"/>
  <c r="J48"/>
  <c r="N37"/>
  <c r="G92"/>
  <c r="I69"/>
  <c r="O79"/>
  <c r="B26"/>
  <c r="L53"/>
  <c r="H64"/>
  <c r="H4"/>
  <c r="J26"/>
  <c r="G37"/>
  <c r="O97"/>
  <c r="P79"/>
  <c r="B27"/>
  <c r="Q21"/>
  <c r="P83"/>
  <c r="Q33"/>
  <c r="L67"/>
  <c r="P6"/>
  <c r="L40"/>
  <c r="Q41"/>
  <c r="K95"/>
  <c r="K35"/>
  <c r="G12"/>
  <c r="J73"/>
  <c r="P52"/>
  <c r="L88"/>
  <c r="J49"/>
  <c r="N69"/>
  <c r="Q16"/>
  <c r="P21"/>
  <c r="J4"/>
  <c r="I28"/>
  <c r="G91"/>
  <c r="H47"/>
  <c r="K68"/>
  <c r="B58"/>
  <c r="B38"/>
  <c r="J52"/>
  <c r="H69"/>
  <c r="H26"/>
  <c r="J29"/>
  <c r="G36"/>
  <c r="N77"/>
  <c r="P68"/>
  <c r="O27"/>
  <c r="O21"/>
  <c r="N98"/>
  <c r="I36"/>
  <c r="B76"/>
  <c r="P36"/>
  <c r="J66"/>
  <c r="Q66"/>
  <c r="P16"/>
  <c r="I50"/>
  <c r="G33"/>
  <c r="J98"/>
  <c r="I49"/>
  <c r="H31"/>
  <c r="B4"/>
  <c r="N40"/>
  <c r="B92"/>
  <c r="F1"/>
  <c r="Q72"/>
  <c r="B15"/>
  <c r="J56"/>
  <c r="J76"/>
  <c r="I40"/>
  <c r="O41"/>
  <c r="I85"/>
  <c r="L24"/>
  <c r="H14"/>
  <c r="L70"/>
  <c r="N50"/>
  <c r="I88"/>
  <c r="B98"/>
  <c r="P41"/>
  <c r="L82"/>
  <c r="B18"/>
  <c r="P70"/>
  <c r="G54"/>
  <c r="I83"/>
  <c r="G3"/>
  <c r="O55"/>
  <c r="H60"/>
  <c r="O15"/>
  <c r="K22"/>
  <c r="I12"/>
  <c r="N96"/>
  <c r="L36"/>
  <c r="J7"/>
  <c r="B88"/>
  <c r="H20"/>
  <c r="N22"/>
  <c r="B25"/>
  <c r="O83"/>
  <c r="P10"/>
  <c r="J85"/>
  <c r="P9"/>
  <c r="K51"/>
  <c r="O40"/>
  <c r="B17"/>
  <c r="J35"/>
  <c r="H11"/>
  <c r="L73"/>
  <c r="N63"/>
  <c r="J3"/>
  <c r="J59"/>
  <c r="P38"/>
  <c r="P24"/>
  <c r="B20"/>
  <c r="P88"/>
  <c r="J74"/>
  <c r="B83"/>
  <c r="K67"/>
  <c r="K88"/>
  <c r="J88"/>
  <c r="B90"/>
  <c r="P40"/>
  <c r="E1"/>
  <c r="L89"/>
  <c r="H37"/>
  <c r="I74"/>
  <c r="J91"/>
  <c r="G65"/>
  <c r="G77"/>
  <c r="Q12"/>
  <c r="B86"/>
  <c r="O31"/>
  <c r="I5"/>
  <c r="J46"/>
  <c r="N8"/>
  <c r="Q50"/>
  <c r="J69"/>
  <c r="Q68"/>
  <c r="B28"/>
  <c r="O53"/>
  <c r="G63"/>
  <c r="H3"/>
  <c r="I59"/>
  <c r="J77"/>
  <c r="Q63"/>
  <c r="N66"/>
  <c r="Q17"/>
  <c r="P59"/>
  <c r="L32"/>
  <c r="K74"/>
  <c r="Q52"/>
  <c r="L16"/>
  <c r="O47"/>
  <c r="B53"/>
  <c r="K44"/>
  <c r="K80"/>
  <c r="P11"/>
  <c r="Q43"/>
  <c r="Q13"/>
  <c r="N19"/>
  <c r="N75"/>
  <c r="L75"/>
  <c r="L45"/>
  <c r="O46"/>
  <c r="K32"/>
  <c r="O35"/>
  <c r="Q39"/>
  <c r="K14"/>
  <c r="H17"/>
  <c r="N3"/>
  <c r="J62"/>
  <c r="B79"/>
  <c r="B44"/>
  <c r="H65"/>
  <c r="P14"/>
  <c r="J93"/>
  <c r="Q64"/>
  <c r="I31"/>
  <c r="J42"/>
  <c r="N59"/>
  <c r="P76"/>
  <c r="K76"/>
  <c r="L48"/>
  <c r="J27"/>
  <c r="H87"/>
  <c r="K90"/>
  <c r="K55"/>
  <c r="I80"/>
  <c r="N11"/>
  <c r="B96"/>
  <c r="Q49"/>
  <c r="I30"/>
  <c r="I82"/>
  <c r="K19"/>
  <c r="I17"/>
  <c r="O8"/>
  <c r="L20"/>
  <c r="J75"/>
  <c r="L78"/>
  <c r="B54"/>
  <c r="G2"/>
  <c r="P43"/>
  <c r="O63"/>
  <c r="O65"/>
  <c r="I18"/>
  <c r="K65"/>
  <c r="O26"/>
  <c r="K10"/>
  <c r="Q6"/>
  <c r="K39"/>
  <c r="P90"/>
  <c r="H91"/>
  <c r="I92"/>
  <c r="G71"/>
  <c r="K91"/>
  <c r="G80"/>
  <c r="N61"/>
  <c r="J6"/>
  <c r="H52"/>
  <c r="Q42"/>
  <c r="L93"/>
  <c r="H71"/>
  <c r="O49"/>
  <c r="K43"/>
  <c r="H49"/>
  <c r="N12"/>
  <c r="K17"/>
  <c r="O6"/>
  <c r="L21"/>
  <c r="J64"/>
  <c r="J78"/>
  <c r="B56"/>
  <c r="B7"/>
  <c r="P32"/>
  <c r="O50"/>
  <c r="P42"/>
  <c r="B77"/>
  <c r="J44"/>
  <c r="Q26"/>
  <c r="N76"/>
  <c r="Q8"/>
  <c r="I15"/>
  <c r="B91"/>
  <c r="O43"/>
  <c r="P56"/>
  <c r="J79"/>
  <c r="G23"/>
  <c r="Q86"/>
  <c r="I63"/>
  <c r="G67"/>
  <c r="O78"/>
  <c r="H39"/>
  <c r="H57"/>
  <c r="B85"/>
  <c r="B64"/>
  <c r="B41"/>
  <c r="N20"/>
  <c r="P49"/>
  <c r="L30"/>
  <c r="N78"/>
  <c r="N10"/>
  <c r="L14"/>
  <c r="I76"/>
  <c r="J21"/>
  <c r="L65"/>
  <c r="K78"/>
  <c r="B45"/>
  <c r="H96"/>
  <c r="N33"/>
  <c r="Q24"/>
  <c r="N65"/>
  <c r="K21"/>
  <c r="I65"/>
  <c r="K15"/>
  <c r="K30"/>
  <c r="N82"/>
  <c r="P54"/>
  <c r="L68"/>
  <c r="H41"/>
  <c r="O7"/>
  <c r="K63"/>
  <c r="G68"/>
  <c r="B68"/>
  <c r="L28"/>
  <c r="H36"/>
  <c r="K98"/>
  <c r="Q62"/>
  <c r="Q3"/>
  <c r="K62"/>
  <c r="N49"/>
  <c r="J30"/>
  <c r="Q61"/>
  <c r="K9"/>
  <c r="J17"/>
  <c r="O9"/>
  <c r="J20"/>
  <c r="L64"/>
  <c r="I78"/>
  <c r="B55"/>
  <c r="B9"/>
  <c r="N32"/>
  <c r="Q53"/>
  <c r="P65"/>
  <c r="K18"/>
  <c r="I62"/>
  <c r="B89"/>
  <c r="O96"/>
  <c r="G43"/>
  <c r="P84"/>
  <c r="I39"/>
  <c r="J97"/>
  <c r="Q88"/>
  <c r="B72"/>
  <c r="G89"/>
  <c r="H27"/>
  <c r="H43"/>
  <c r="Q55"/>
  <c r="O91"/>
  <c r="H23"/>
  <c r="N86"/>
  <c r="N31"/>
  <c r="L4"/>
  <c r="G66"/>
  <c r="N57"/>
  <c r="H51"/>
  <c r="I68"/>
  <c r="B78"/>
  <c r="B34"/>
  <c r="L52"/>
  <c r="H70"/>
  <c r="B14"/>
  <c r="J28"/>
  <c r="G35"/>
  <c r="K72"/>
  <c r="L43"/>
  <c r="B35"/>
  <c r="Q20"/>
  <c r="P98"/>
  <c r="I8"/>
  <c r="B74"/>
  <c r="P34"/>
  <c r="L51"/>
  <c r="Q51"/>
  <c r="P17"/>
  <c r="K50"/>
  <c r="G34"/>
  <c r="J83"/>
  <c r="I46"/>
  <c r="I3"/>
  <c r="G44"/>
  <c r="N79"/>
  <c r="B29"/>
  <c r="P20"/>
  <c r="J15"/>
  <c r="B48"/>
  <c r="N95"/>
  <c r="P57"/>
  <c r="K79"/>
  <c r="G24"/>
  <c r="O86"/>
  <c r="J63"/>
  <c r="H67"/>
  <c r="L91"/>
  <c r="J39"/>
  <c r="G58"/>
  <c r="G4"/>
  <c r="G73"/>
  <c r="B39"/>
  <c r="O20"/>
  <c r="J9"/>
  <c r="O33"/>
  <c r="L62"/>
  <c r="O18"/>
  <c r="G6"/>
  <c r="N27"/>
  <c r="J47"/>
  <c r="Q30"/>
  <c r="L42"/>
  <c r="G31"/>
  <c r="K28"/>
  <c r="B24"/>
  <c r="P80"/>
  <c r="H66"/>
  <c r="K56"/>
  <c r="K57"/>
  <c r="G96"/>
  <c r="N5"/>
  <c r="Q46"/>
  <c r="K83"/>
  <c r="I98"/>
  <c r="O32"/>
  <c r="I14"/>
  <c r="I77"/>
  <c r="L18"/>
  <c r="J65"/>
  <c r="I55"/>
  <c r="B42"/>
  <c r="H95"/>
  <c r="P33"/>
  <c r="P25"/>
  <c r="O62"/>
  <c r="N88"/>
  <c r="L87"/>
  <c r="B16"/>
  <c r="G48"/>
  <c r="I73"/>
  <c r="I70"/>
  <c r="P55"/>
  <c r="H59"/>
  <c r="Q4"/>
  <c r="O39"/>
  <c r="J12"/>
  <c r="P96"/>
  <c r="J36"/>
  <c r="K7"/>
  <c r="O95"/>
  <c r="G60"/>
  <c r="N4"/>
  <c r="K71"/>
  <c r="H79"/>
  <c r="Q9"/>
  <c r="G45"/>
  <c r="N56"/>
  <c r="O42"/>
  <c r="Q22"/>
  <c r="G78"/>
  <c r="N26"/>
  <c r="J43"/>
  <c r="P71"/>
  <c r="L6"/>
  <c r="O90"/>
  <c r="B31"/>
  <c r="G55"/>
  <c r="P5"/>
  <c r="J60"/>
  <c r="O70"/>
  <c r="G52"/>
  <c r="G5"/>
  <c r="G28"/>
  <c r="K38"/>
  <c r="H81"/>
  <c r="Q15"/>
  <c r="J22"/>
  <c r="L12"/>
  <c r="K11"/>
  <c r="P28"/>
  <c r="L10"/>
  <c r="Q47"/>
  <c r="O52"/>
  <c r="Q93"/>
  <c r="O56"/>
  <c r="B61"/>
  <c r="B60"/>
  <c r="K61"/>
  <c r="H86"/>
  <c r="B81"/>
  <c r="L19"/>
  <c r="L49"/>
  <c r="N45"/>
  <c r="L56"/>
  <c r="H78"/>
  <c r="L22"/>
  <c r="G7"/>
  <c r="Q54"/>
  <c r="B62"/>
  <c r="I86"/>
  <c r="P13"/>
  <c r="G15"/>
  <c r="H50"/>
  <c r="J71"/>
  <c r="Q70"/>
  <c r="O74"/>
  <c r="N7"/>
  <c r="N25"/>
  <c r="J41"/>
  <c r="H15"/>
  <c r="L55"/>
  <c r="N29"/>
  <c r="J23"/>
  <c r="Q37"/>
  <c r="B67"/>
  <c r="O93"/>
  <c r="O54"/>
  <c r="I84"/>
  <c r="G98"/>
  <c r="I58"/>
  <c r="H85"/>
  <c r="N53"/>
  <c r="L8"/>
  <c r="K34"/>
  <c r="I38"/>
  <c r="G59"/>
  <c r="P15"/>
  <c r="J25"/>
  <c r="L77"/>
  <c r="Q56"/>
  <c r="Q48"/>
  <c r="I33"/>
  <c r="L96"/>
  <c r="L54"/>
  <c r="I16"/>
  <c r="O36"/>
  <c r="N55"/>
  <c r="I45"/>
  <c r="L81"/>
  <c r="B50"/>
  <c r="L23"/>
  <c r="O13"/>
  <c r="N6"/>
  <c r="O64"/>
  <c r="I20"/>
  <c r="K75"/>
  <c r="O29"/>
  <c r="K13"/>
  <c r="Q34"/>
  <c r="B46"/>
  <c r="P93"/>
  <c r="G51"/>
  <c r="K85"/>
  <c r="G75"/>
  <c r="J58"/>
  <c r="G86"/>
  <c r="P50"/>
  <c r="J8"/>
  <c r="N13"/>
  <c r="Q45"/>
  <c r="J82"/>
  <c r="H75"/>
  <c r="O48"/>
  <c r="J10"/>
  <c r="L94"/>
  <c r="K47"/>
  <c r="K16"/>
  <c r="O34"/>
  <c r="L31"/>
  <c r="I42"/>
  <c r="J81"/>
  <c r="B52"/>
  <c r="B47"/>
  <c r="O10"/>
  <c r="I94"/>
  <c r="P45"/>
  <c r="P22"/>
  <c r="H72"/>
  <c r="Q29"/>
  <c r="I10"/>
  <c r="Q36"/>
  <c r="J54"/>
  <c r="N93"/>
  <c r="O57"/>
  <c r="B33"/>
  <c r="G97"/>
  <c r="L58"/>
  <c r="G85"/>
  <c r="P63"/>
  <c r="J19"/>
  <c r="O58"/>
  <c r="O45"/>
  <c r="J57"/>
  <c r="H77"/>
  <c r="P26"/>
  <c r="I32"/>
  <c r="K87"/>
  <c r="K29"/>
  <c r="I27"/>
  <c r="H93"/>
  <c r="O61"/>
  <c r="G72"/>
  <c r="L80"/>
  <c r="Q11"/>
  <c r="N58"/>
  <c r="O23"/>
  <c r="B30"/>
  <c r="O75"/>
  <c r="B71"/>
  <c r="J45"/>
  <c r="P48"/>
  <c r="L33"/>
  <c r="H82"/>
  <c r="K37"/>
  <c r="L17"/>
  <c r="O19"/>
  <c r="J31"/>
  <c r="K42"/>
  <c r="K81"/>
  <c r="B57"/>
  <c r="B5"/>
  <c r="N43"/>
  <c r="B97"/>
  <c r="N64"/>
  <c r="K31"/>
  <c r="I75"/>
  <c r="Q71"/>
  <c r="K33"/>
  <c r="Q35"/>
  <c r="P82"/>
  <c r="L79"/>
  <c r="G29"/>
  <c r="Q89"/>
  <c r="H10"/>
  <c r="G90"/>
  <c r="O81"/>
  <c r="H45"/>
  <c r="H58"/>
  <c r="H30"/>
  <c r="Q65"/>
  <c r="I21"/>
  <c r="K64"/>
  <c r="N48"/>
  <c r="J33"/>
  <c r="L97"/>
  <c r="H18"/>
  <c r="J16"/>
  <c r="O37"/>
  <c r="H9"/>
  <c r="K45"/>
  <c r="I81"/>
  <c r="B51"/>
  <c r="B49"/>
  <c r="Q10"/>
  <c r="G17"/>
  <c r="P64"/>
  <c r="K20"/>
  <c r="I64"/>
  <c r="N80"/>
  <c r="H48"/>
  <c r="O30"/>
  <c r="O17"/>
  <c r="K6"/>
  <c r="O68"/>
  <c r="H6"/>
  <c r="G27"/>
  <c r="L95"/>
  <c r="B22"/>
  <c r="G94"/>
  <c r="N9"/>
  <c r="K94"/>
  <c r="I72"/>
  <c r="G47"/>
  <c r="G79"/>
  <c r="G87"/>
  <c r="P86"/>
  <c r="N18"/>
  <c r="P29"/>
  <c r="I43"/>
  <c r="Q19"/>
  <c r="B6"/>
  <c r="Q90"/>
  <c r="G53"/>
  <c r="I67"/>
  <c r="G76"/>
  <c r="K58"/>
  <c r="H80"/>
  <c r="N24"/>
  <c r="L9"/>
  <c r="B66"/>
  <c r="N42"/>
  <c r="Q58"/>
  <c r="J55"/>
  <c r="Q83"/>
  <c r="I6"/>
  <c r="G9"/>
  <c r="P19"/>
  <c r="I51"/>
  <c r="O51"/>
  <c r="N14"/>
  <c r="L35"/>
  <c r="H12"/>
  <c r="L72"/>
  <c r="K46"/>
  <c r="L3"/>
  <c r="G40"/>
  <c r="P51"/>
  <c r="O14"/>
  <c r="C1"/>
  <c r="P73"/>
  <c r="Q57"/>
  <c r="N81"/>
  <c r="K84"/>
  <c r="L38"/>
  <c r="G22"/>
  <c r="B73"/>
  <c r="K25"/>
  <c r="G8"/>
  <c r="Q74"/>
  <c r="I23"/>
  <c r="L86"/>
  <c r="P23"/>
  <c r="N41"/>
  <c r="J84"/>
  <c r="D1"/>
  <c r="O98"/>
  <c r="I34"/>
  <c r="N52"/>
  <c r="P37"/>
  <c r="K66"/>
  <c r="O66"/>
  <c r="N17"/>
  <c r="J50"/>
  <c r="H33"/>
  <c r="L83"/>
  <c r="K49"/>
  <c r="N72"/>
  <c r="Q95"/>
  <c r="I54"/>
  <c r="L50"/>
  <c r="J40"/>
  <c r="Q38"/>
  <c r="K82"/>
  <c r="K24"/>
  <c r="G13"/>
  <c r="J70"/>
  <c r="P35"/>
  <c r="J24"/>
  <c r="O24"/>
  <c r="H22"/>
  <c r="B87"/>
  <c r="I53"/>
  <c r="Q98"/>
  <c r="B94"/>
  <c r="I96"/>
  <c r="N47"/>
  <c r="I66"/>
  <c r="O69"/>
  <c r="N16"/>
  <c r="H73"/>
  <c r="H34"/>
  <c r="L98"/>
  <c r="K48"/>
  <c r="Q25"/>
  <c r="N23"/>
  <c r="P69"/>
  <c r="O16"/>
  <c r="N34"/>
  <c r="P72"/>
  <c r="Q85"/>
  <c r="K93"/>
  <c r="G88"/>
  <c r="L41"/>
  <c r="G42"/>
  <c r="O25"/>
  <c r="I71"/>
  <c r="G14"/>
  <c r="Q76"/>
  <c r="K54"/>
  <c r="K36"/>
  <c r="I47"/>
  <c r="N51"/>
  <c r="Q14"/>
  <c r="L57"/>
  <c r="J5"/>
  <c r="I95"/>
  <c r="P53"/>
  <c r="H84"/>
  <c r="H92"/>
  <c r="P87"/>
  <c r="Q97"/>
  <c r="Q44"/>
  <c r="H62"/>
  <c r="O4"/>
  <c r="P39"/>
  <c r="K12"/>
  <c r="N97"/>
  <c r="L37"/>
  <c r="Q92"/>
  <c r="O84"/>
  <c r="L11"/>
  <c r="H98"/>
  <c r="L61"/>
  <c r="Q73"/>
  <c r="Q82"/>
  <c r="P58"/>
  <c r="K96"/>
  <c r="I41"/>
  <c r="G19"/>
  <c r="G10"/>
  <c r="L25"/>
  <c r="H8"/>
  <c r="O76"/>
  <c r="K92"/>
  <c r="I89"/>
  <c r="I37"/>
  <c r="H19"/>
  <c r="J92"/>
  <c r="I24"/>
  <c r="H83"/>
  <c r="H88"/>
  <c r="Q96"/>
  <c r="G95"/>
  <c r="O44"/>
  <c r="H56"/>
  <c r="O5"/>
  <c r="N28"/>
  <c r="I13"/>
  <c r="N94"/>
  <c r="L34"/>
  <c r="O92"/>
  <c r="O82"/>
  <c r="H16"/>
  <c r="Q75"/>
  <c r="B13"/>
  <c r="O72"/>
  <c r="Q84"/>
  <c r="N60"/>
  <c r="Q80"/>
  <c r="K40"/>
  <c r="O38"/>
  <c r="I56"/>
  <c r="N84"/>
  <c r="H13"/>
  <c r="O87"/>
  <c r="I57"/>
  <c r="J53"/>
  <c r="B75"/>
  <c r="H21"/>
  <c r="B93"/>
  <c r="L76"/>
  <c r="N70"/>
  <c r="G74"/>
  <c r="G25"/>
  <c r="I90"/>
  <c r="J38"/>
  <c r="G16"/>
  <c r="G41"/>
  <c r="I22"/>
  <c r="K23"/>
  <c r="I11"/>
  <c r="L47"/>
  <c r="J86"/>
  <c r="Q32"/>
  <c r="G61"/>
  <c r="P4"/>
  <c r="L60"/>
  <c r="G84"/>
  <c r="B69"/>
  <c r="Q94"/>
  <c r="G39"/>
  <c r="P44"/>
  <c r="H55"/>
  <c r="B2"/>
  <c r="O28"/>
  <c r="J13"/>
  <c r="P94"/>
  <c r="J34"/>
  <c r="P92"/>
  <c r="O67"/>
  <c r="G56"/>
  <c r="B59"/>
  <c r="K60"/>
  <c r="O11"/>
  <c r="K77"/>
  <c r="L46"/>
  <c r="N36"/>
  <c r="P75"/>
  <c r="N87"/>
  <c r="I44"/>
  <c r="O59"/>
  <c r="J32"/>
  <c r="B95"/>
  <c r="O12"/>
  <c r="K27"/>
  <c r="L59"/>
  <c r="L85"/>
  <c r="H76"/>
  <c r="J61"/>
  <c r="G83"/>
  <c r="H94"/>
  <c r="P77"/>
  <c r="P61"/>
  <c r="N44"/>
  <c r="H61"/>
  <c r="Q5"/>
  <c r="Q28"/>
  <c r="L13"/>
  <c r="P97"/>
  <c r="J37"/>
  <c r="N92"/>
  <c r="O85"/>
  <c r="J95"/>
  <c r="H97"/>
  <c r="I61"/>
  <c r="B12"/>
  <c r="G18"/>
  <c r="L92"/>
  <c r="G26"/>
  <c r="K69"/>
  <c r="H63"/>
  <c r="K86"/>
  <c r="L7"/>
  <c r="J80"/>
  <c r="B21"/>
  <c r="P60"/>
  <c r="N90"/>
  <c r="I60"/>
  <c r="B23"/>
  <c r="L39"/>
  <c r="G21"/>
  <c r="O77"/>
  <c r="P62"/>
  <c r="G93"/>
  <c r="N67"/>
  <c r="J18"/>
  <c r="L44"/>
  <c r="Q18"/>
  <c r="H2"/>
  <c r="G62"/>
  <c r="P81"/>
  <c r="I97"/>
  <c r="I9"/>
  <c r="O73"/>
  <c r="N85"/>
  <c r="Q59"/>
  <c r="O80"/>
  <c r="P66"/>
  <c r="Q87"/>
  <c r="G32"/>
  <c r="B84"/>
  <c r="O71"/>
  <c r="K89"/>
  <c r="B11"/>
  <c r="P91"/>
  <c r="N15"/>
  <c r="G49"/>
  <c r="L90"/>
  <c r="N30"/>
  <c r="B65"/>
  <c r="I91"/>
  <c r="N35"/>
  <c r="N54"/>
  <c r="B8"/>
  <c r="B37"/>
  <c r="K59"/>
  <c r="G82"/>
  <c r="P47"/>
  <c r="O22"/>
  <c r="B43"/>
  <c r="G38"/>
  <c r="J14"/>
  <c r="P18"/>
  <c r="F43" l="1"/>
  <c r="D43"/>
  <c r="E43"/>
  <c r="C43"/>
  <c r="D37"/>
  <c r="F37"/>
  <c r="E37"/>
  <c r="C37"/>
  <c r="D8"/>
  <c r="E8"/>
  <c r="F8"/>
  <c r="C8"/>
  <c r="R54"/>
  <c r="R35"/>
  <c r="M91"/>
  <c r="E65"/>
  <c r="C65"/>
  <c r="F65"/>
  <c r="D65"/>
  <c r="R30"/>
  <c r="R15"/>
  <c r="E11"/>
  <c r="F11"/>
  <c r="C11"/>
  <c r="D11"/>
  <c r="C84"/>
  <c r="D84"/>
  <c r="E84"/>
  <c r="F84"/>
  <c r="R85"/>
  <c r="M9"/>
  <c r="M97"/>
  <c r="R67"/>
  <c r="E23"/>
  <c r="D23"/>
  <c r="C23"/>
  <c r="F23"/>
  <c r="M60"/>
  <c r="R90"/>
  <c r="D21"/>
  <c r="C21"/>
  <c r="F21"/>
  <c r="E21"/>
  <c r="E12"/>
  <c r="C12"/>
  <c r="F12"/>
  <c r="D12"/>
  <c r="M61"/>
  <c r="R92"/>
  <c r="R44"/>
  <c r="F95"/>
  <c r="E95"/>
  <c r="C95"/>
  <c r="D95"/>
  <c r="M44"/>
  <c r="R87"/>
  <c r="R36"/>
  <c r="D59"/>
  <c r="C59"/>
  <c r="F59"/>
  <c r="E59"/>
  <c r="D69"/>
  <c r="F69"/>
  <c r="E69"/>
  <c r="C69"/>
  <c r="M11"/>
  <c r="M22"/>
  <c r="M90"/>
  <c r="R70"/>
  <c r="C93"/>
  <c r="F93"/>
  <c r="D93"/>
  <c r="E93"/>
  <c r="E75"/>
  <c r="D75"/>
  <c r="F75"/>
  <c r="C75"/>
  <c r="M57"/>
  <c r="R84"/>
  <c r="M56"/>
  <c r="R60"/>
  <c r="E13"/>
  <c r="F13"/>
  <c r="C13"/>
  <c r="D13"/>
  <c r="R94"/>
  <c r="M13"/>
  <c r="R28"/>
  <c r="M24"/>
  <c r="M37"/>
  <c r="M89"/>
  <c r="M41"/>
  <c r="R97"/>
  <c r="M95"/>
  <c r="R51"/>
  <c r="M47"/>
  <c r="M71"/>
  <c r="R34"/>
  <c r="R23"/>
  <c r="R16"/>
  <c r="M66"/>
  <c r="R47"/>
  <c r="M96"/>
  <c r="F94"/>
  <c r="D94"/>
  <c r="E94"/>
  <c r="C94"/>
  <c r="M53"/>
  <c r="E87"/>
  <c r="F87"/>
  <c r="D87"/>
  <c r="C87"/>
  <c r="M54"/>
  <c r="R72"/>
  <c r="R17"/>
  <c r="R52"/>
  <c r="M34"/>
  <c r="R41"/>
  <c r="M23"/>
  <c r="F73"/>
  <c r="D73"/>
  <c r="C73"/>
  <c r="E73"/>
  <c r="R81"/>
  <c r="L99"/>
  <c r="R14"/>
  <c r="M51"/>
  <c r="M6"/>
  <c r="R42"/>
  <c r="C66"/>
  <c r="E66"/>
  <c r="D66"/>
  <c r="F66"/>
  <c r="R24"/>
  <c r="M67"/>
  <c r="D6"/>
  <c r="E6"/>
  <c r="C6"/>
  <c r="F6"/>
  <c r="M43"/>
  <c r="R18"/>
  <c r="M72"/>
  <c r="R9"/>
  <c r="E22"/>
  <c r="C22"/>
  <c r="F22"/>
  <c r="D22"/>
  <c r="R80"/>
  <c r="M64"/>
  <c r="F49"/>
  <c r="D49"/>
  <c r="E49"/>
  <c r="C49"/>
  <c r="D51"/>
  <c r="C51"/>
  <c r="F51"/>
  <c r="E51"/>
  <c r="M81"/>
  <c r="R48"/>
  <c r="M21"/>
  <c r="M75"/>
  <c r="R64"/>
  <c r="C97"/>
  <c r="E97"/>
  <c r="F97"/>
  <c r="D97"/>
  <c r="R43"/>
  <c r="C5"/>
  <c r="F5"/>
  <c r="E5"/>
  <c r="D5"/>
  <c r="D57"/>
  <c r="C57"/>
  <c r="E57"/>
  <c r="F57"/>
  <c r="E71"/>
  <c r="D71"/>
  <c r="C71"/>
  <c r="F71"/>
  <c r="F30"/>
  <c r="D30"/>
  <c r="E30"/>
  <c r="C30"/>
  <c r="R58"/>
  <c r="M27"/>
  <c r="M32"/>
  <c r="C33"/>
  <c r="D33"/>
  <c r="F33"/>
  <c r="E33"/>
  <c r="R93"/>
  <c r="M10"/>
  <c r="M94"/>
  <c r="F47"/>
  <c r="E47"/>
  <c r="D47"/>
  <c r="C47"/>
  <c r="C52"/>
  <c r="D52"/>
  <c r="F52"/>
  <c r="E52"/>
  <c r="M42"/>
  <c r="R13"/>
  <c r="E46"/>
  <c r="C46"/>
  <c r="D46"/>
  <c r="F46"/>
  <c r="M20"/>
  <c r="R6"/>
  <c r="E50"/>
  <c r="F50"/>
  <c r="D50"/>
  <c r="C50"/>
  <c r="M45"/>
  <c r="R55"/>
  <c r="M16"/>
  <c r="M33"/>
  <c r="M38"/>
  <c r="R53"/>
  <c r="M58"/>
  <c r="M84"/>
  <c r="C67"/>
  <c r="E67"/>
  <c r="D67"/>
  <c r="F67"/>
  <c r="R29"/>
  <c r="R25"/>
  <c r="R7"/>
  <c r="M86"/>
  <c r="E62"/>
  <c r="D62"/>
  <c r="F62"/>
  <c r="C62"/>
  <c r="R45"/>
  <c r="C81"/>
  <c r="D81"/>
  <c r="F81"/>
  <c r="E81"/>
  <c r="F60"/>
  <c r="D60"/>
  <c r="C60"/>
  <c r="E60"/>
  <c r="F61"/>
  <c r="D61"/>
  <c r="E61"/>
  <c r="C61"/>
  <c r="D31"/>
  <c r="F31"/>
  <c r="C31"/>
  <c r="E31"/>
  <c r="R26"/>
  <c r="R56"/>
  <c r="R4"/>
  <c r="M70"/>
  <c r="M73"/>
  <c r="F16"/>
  <c r="E16"/>
  <c r="D16"/>
  <c r="C16"/>
  <c r="R88"/>
  <c r="E42"/>
  <c r="F42"/>
  <c r="D42"/>
  <c r="C42"/>
  <c r="M55"/>
  <c r="M77"/>
  <c r="M14"/>
  <c r="M98"/>
  <c r="R5"/>
  <c r="F24"/>
  <c r="C24"/>
  <c r="E24"/>
  <c r="D24"/>
  <c r="R27"/>
  <c r="C39"/>
  <c r="F39"/>
  <c r="E39"/>
  <c r="D39"/>
  <c r="R95"/>
  <c r="F48"/>
  <c r="D48"/>
  <c r="E48"/>
  <c r="C48"/>
  <c r="F29"/>
  <c r="C29"/>
  <c r="E29"/>
  <c r="D29"/>
  <c r="R79"/>
  <c r="I99"/>
  <c r="M3"/>
  <c r="M46"/>
  <c r="F74"/>
  <c r="C74"/>
  <c r="D74"/>
  <c r="E74"/>
  <c r="M8"/>
  <c r="C35"/>
  <c r="E35"/>
  <c r="F35"/>
  <c r="D35"/>
  <c r="C14"/>
  <c r="D14"/>
  <c r="E14"/>
  <c r="F14"/>
  <c r="D34"/>
  <c r="F34"/>
  <c r="C34"/>
  <c r="E34"/>
  <c r="D78"/>
  <c r="F78"/>
  <c r="E78"/>
  <c r="C78"/>
  <c r="M68"/>
  <c r="R57"/>
  <c r="R31"/>
  <c r="R86"/>
  <c r="E72"/>
  <c r="F72"/>
  <c r="C72"/>
  <c r="D72"/>
  <c r="M39"/>
  <c r="F89"/>
  <c r="E89"/>
  <c r="D89"/>
  <c r="C89"/>
  <c r="M62"/>
  <c r="R32"/>
  <c r="E9"/>
  <c r="C9"/>
  <c r="D9"/>
  <c r="F9"/>
  <c r="E55"/>
  <c r="F55"/>
  <c r="C55"/>
  <c r="D55"/>
  <c r="M78"/>
  <c r="R49"/>
  <c r="Q99"/>
  <c r="E68"/>
  <c r="F68"/>
  <c r="D68"/>
  <c r="C68"/>
  <c r="R82"/>
  <c r="M65"/>
  <c r="R65"/>
  <c r="R33"/>
  <c r="F45"/>
  <c r="E45"/>
  <c r="C45"/>
  <c r="D45"/>
  <c r="M76"/>
  <c r="R10"/>
  <c r="R78"/>
  <c r="R20"/>
  <c r="E41"/>
  <c r="C41"/>
  <c r="D41"/>
  <c r="F41"/>
  <c r="F64"/>
  <c r="D64"/>
  <c r="E64"/>
  <c r="C64"/>
  <c r="F85"/>
  <c r="C85"/>
  <c r="E85"/>
  <c r="D85"/>
  <c r="M63"/>
  <c r="E91"/>
  <c r="C91"/>
  <c r="D91"/>
  <c r="F91"/>
  <c r="M15"/>
  <c r="R76"/>
  <c r="C77"/>
  <c r="D77"/>
  <c r="F77"/>
  <c r="E77"/>
  <c r="F7"/>
  <c r="C7"/>
  <c r="E7"/>
  <c r="D7"/>
  <c r="C56"/>
  <c r="E56"/>
  <c r="D56"/>
  <c r="F56"/>
  <c r="R12"/>
  <c r="R61"/>
  <c r="M92"/>
  <c r="M18"/>
  <c r="E54"/>
  <c r="C54"/>
  <c r="D54"/>
  <c r="F54"/>
  <c r="M17"/>
  <c r="M82"/>
  <c r="M30"/>
  <c r="D96"/>
  <c r="E96"/>
  <c r="C96"/>
  <c r="F96"/>
  <c r="R11"/>
  <c r="M80"/>
  <c r="R59"/>
  <c r="M31"/>
  <c r="C44"/>
  <c r="D44"/>
  <c r="E44"/>
  <c r="F44"/>
  <c r="D79"/>
  <c r="F79"/>
  <c r="C79"/>
  <c r="E79"/>
  <c r="R3"/>
  <c r="N99"/>
  <c r="R75"/>
  <c r="R19"/>
  <c r="F53"/>
  <c r="D53"/>
  <c r="C53"/>
  <c r="E53"/>
  <c r="R66"/>
  <c r="M59"/>
  <c r="H99"/>
  <c r="C28"/>
  <c r="E28"/>
  <c r="D28"/>
  <c r="F28"/>
  <c r="R8"/>
  <c r="M5"/>
  <c r="F86"/>
  <c r="C86"/>
  <c r="D86"/>
  <c r="E86"/>
  <c r="M74"/>
  <c r="E90"/>
  <c r="F90"/>
  <c r="C90"/>
  <c r="D90"/>
  <c r="E83"/>
  <c r="F83"/>
  <c r="D83"/>
  <c r="C83"/>
  <c r="C20"/>
  <c r="F20"/>
  <c r="D20"/>
  <c r="E20"/>
  <c r="J99"/>
  <c r="R63"/>
  <c r="F17"/>
  <c r="D17"/>
  <c r="E17"/>
  <c r="C17"/>
  <c r="D25"/>
  <c r="C25"/>
  <c r="F25"/>
  <c r="E25"/>
  <c r="R22"/>
  <c r="F88"/>
  <c r="E88"/>
  <c r="C88"/>
  <c r="D88"/>
  <c r="R96"/>
  <c r="M12"/>
  <c r="G99"/>
  <c r="M83"/>
  <c r="C18"/>
  <c r="E18"/>
  <c r="F18"/>
  <c r="D18"/>
  <c r="C98"/>
  <c r="E98"/>
  <c r="F98"/>
  <c r="D98"/>
  <c r="M88"/>
  <c r="R50"/>
  <c r="M85"/>
  <c r="M40"/>
  <c r="C15"/>
  <c r="E15"/>
  <c r="F15"/>
  <c r="D15"/>
  <c r="D92"/>
  <c r="E92"/>
  <c r="C92"/>
  <c r="F92"/>
  <c r="R40"/>
  <c r="C4"/>
  <c r="D4"/>
  <c r="F4"/>
  <c r="E4"/>
  <c r="M49"/>
  <c r="M50"/>
  <c r="D76"/>
  <c r="F76"/>
  <c r="E76"/>
  <c r="C76"/>
  <c r="M36"/>
  <c r="R98"/>
  <c r="R77"/>
  <c r="E38"/>
  <c r="F38"/>
  <c r="D38"/>
  <c r="C38"/>
  <c r="F58"/>
  <c r="D58"/>
  <c r="C58"/>
  <c r="E58"/>
  <c r="M28"/>
  <c r="R69"/>
  <c r="D27"/>
  <c r="E27"/>
  <c r="C27"/>
  <c r="F27"/>
  <c r="D26"/>
  <c r="E26"/>
  <c r="F26"/>
  <c r="C26"/>
  <c r="M69"/>
  <c r="R37"/>
  <c r="D19"/>
  <c r="E19"/>
  <c r="F19"/>
  <c r="C19"/>
  <c r="R38"/>
  <c r="M29"/>
  <c r="K99"/>
  <c r="M87"/>
  <c r="M35"/>
  <c r="R83"/>
  <c r="R46"/>
  <c r="R39"/>
  <c r="R89"/>
  <c r="D40"/>
  <c r="E40"/>
  <c r="F40"/>
  <c r="C40"/>
  <c r="F32"/>
  <c r="C32"/>
  <c r="D32"/>
  <c r="E32"/>
  <c r="M26"/>
  <c r="E82"/>
  <c r="C82"/>
  <c r="D82"/>
  <c r="F82"/>
  <c r="O99"/>
  <c r="R62"/>
  <c r="F70"/>
  <c r="E70"/>
  <c r="C70"/>
  <c r="D70"/>
  <c r="P99"/>
  <c r="B99"/>
  <c r="E3"/>
  <c r="F3"/>
  <c r="C3"/>
  <c r="D3"/>
  <c r="R74"/>
  <c r="R21"/>
  <c r="R68"/>
  <c r="M52"/>
  <c r="F36"/>
  <c r="C36"/>
  <c r="D36"/>
  <c r="E36"/>
  <c r="M4"/>
  <c r="R71"/>
  <c r="F63"/>
  <c r="E63"/>
  <c r="D63"/>
  <c r="C63"/>
  <c r="R91"/>
  <c r="M48"/>
  <c r="M7"/>
  <c r="M79"/>
  <c r="D80"/>
  <c r="F80"/>
  <c r="E80"/>
  <c r="C80"/>
  <c r="R73"/>
  <c r="D10"/>
  <c r="E10"/>
  <c r="C10"/>
  <c r="F10"/>
  <c r="M93"/>
  <c r="M19"/>
  <c r="M25"/>
  <c r="O43" i="58"/>
  <c r="V86" i="57"/>
  <c r="O4" i="56"/>
  <c r="V27" i="55"/>
  <c r="O27"/>
  <c r="O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F99" i="78" l="1"/>
  <c r="C99"/>
  <c r="E99"/>
  <c r="M99"/>
  <c r="R99"/>
  <c r="D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78"/>
  <c r="DC74"/>
  <c r="DC62"/>
  <c r="DC15"/>
  <c r="DC11"/>
  <c r="DB37"/>
  <c r="DB33"/>
  <c r="DB29"/>
  <c r="DB25"/>
  <c r="BM62"/>
  <c r="DF62"/>
  <c r="B62" i="40" s="1"/>
  <c r="AY70" i="54"/>
  <c r="DG70" s="1"/>
  <c r="AR70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AY83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AY84"/>
  <c r="AY88"/>
  <c r="AY90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AR23" i="54"/>
  <c r="DF23" s="1"/>
  <c r="B23" i="40" s="1"/>
  <c r="DI23" i="54"/>
  <c r="E23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G55"/>
  <c r="C55" i="40" s="1"/>
  <c r="DJ58" i="54"/>
  <c r="F58" i="40" s="1"/>
  <c r="DG62" i="54"/>
  <c r="C62" i="40" s="1"/>
  <c r="BX62" i="54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I30" i="54"/>
  <c r="E30" i="40" s="1"/>
  <c r="AR33" i="54"/>
  <c r="DF33" s="1"/>
  <c r="B33" i="40" s="1"/>
  <c r="AR38" i="54"/>
  <c r="DF38" s="1"/>
  <c r="B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42"/>
  <c r="DD15"/>
  <c r="DD11"/>
  <c r="DD18"/>
  <c r="DD26"/>
  <c r="DD90"/>
  <c r="DD66"/>
  <c r="DD46"/>
  <c r="CW95"/>
  <c r="CW46"/>
  <c r="CW48"/>
  <c r="CW34"/>
  <c r="CP30"/>
  <c r="CP44"/>
  <c r="CP35"/>
  <c r="CP26"/>
  <c r="CB2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52"/>
  <c r="AE99" i="29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<sst xmlns="http://schemas.openxmlformats.org/spreadsheetml/2006/main" count="8826" uniqueCount="536">
  <si>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</si>
  <si>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</si>
  <si>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</si>
  <si>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</si>
  <si>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</si>
  <si>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</si>
  <si>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</si>
  <si>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</si>
  <si>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</si>
  <si>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</si>
  <si>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</si>
  <si>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</si>
  <si>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</si>
  <si>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</si>
  <si>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</si>
  <si>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</si>
  <si>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</si>
  <si>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</si>
  <si>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</si>
  <si>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</si>
  <si>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</si>
  <si>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</si>
  <si>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</si>
  <si>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</si>
  <si>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</si>
  <si>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</si>
  <si>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</si>
  <si>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</si>
  <si>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</si>
  <si>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</si>
  <si>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</si>
  <si>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</si>
  <si>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</si>
  <si>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</si>
  <si>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</si>
  <si>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</si>
  <si>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</si>
  <si>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</si>
  <si>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</si>
  <si>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</si>
  <si>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</si>
  <si>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</si>
  <si>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</si>
  <si>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</si>
  <si>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</si>
  <si>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</si>
  <si>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</si>
  <si>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</si>
  <si>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</si>
  <si>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</si>
  <si>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</si>
  <si>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</si>
  <si>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</si>
  <si>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</si>
  <si>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</si>
  <si>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</si>
  <si>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</si>
  <si>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</si>
  <si>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</si>
  <si>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</si>
  <si>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</si>
  <si>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</si>
  <si>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</si>
  <si>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</si>
  <si>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</si>
  <si>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</si>
  <si>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</si>
  <si>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</si>
  <si>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</si>
  <si>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</si>
  <si>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</si>
  <si>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</si>
  <si>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</si>
  <si>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</si>
  <si>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</si>
  <si>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</si>
  <si>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</si>
  <si>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</si>
  <si>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</si>
  <si>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</si>
  <si>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</si>
  <si>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</si>
  <si>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</si>
  <si>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</si>
  <si>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</si>
  <si>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</si>
  <si>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</si>
  <si>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</si>
  <si>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</si>
  <si>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</si>
  <si>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</si>
  <si>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</si>
  <si>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</si>
  <si>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</si>
  <si>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</si>
  <si>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</si>
  <si>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</si>
  <si>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</si>
  <si>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</si>
  <si>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</si>
  <si>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</si>
  <si>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</si>
  <si>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</si>
  <si>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</si>
  <si>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</si>
  <si>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</si>
  <si>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</si>
  <si>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</si>
  <si>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</si>
  <si>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</si>
  <si>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</si>
  <si>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</si>
  <si>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</si>
  <si>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</si>
  <si>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</si>
  <si>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</si>
  <si>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</si>
  <si>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</si>
  <si>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</si>
  <si>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</si>
  <si>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</si>
  <si>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</si>
  <si>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</si>
  <si>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</si>
  <si>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</si>
  <si>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</si>
  <si>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</si>
  <si>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</si>
  <si>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</si>
  <si>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</si>
  <si>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</si>
  <si>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</si>
  <si>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</si>
  <si>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</si>
  <si>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</si>
  <si>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</si>
  <si>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</si>
  <si>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</si>
  <si>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</si>
  <si>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</si>
  <si>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</si>
  <si>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</si>
  <si>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</si>
  <si>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</si>
  <si>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</si>
  <si>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</si>
  <si>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</si>
  <si>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</si>
  <si>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</si>
  <si>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</si>
  <si>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</si>
  <si>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</si>
  <si>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</si>
  <si>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</si>
  <si>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</si>
  <si>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</si>
  <si>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</si>
  <si>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</si>
  <si>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</si>
  <si>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</si>
  <si>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</si>
  <si>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</si>
  <si>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</si>
  <si>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</si>
  <si>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</si>
  <si>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</si>
  <si>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</si>
  <si>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</si>
  <si>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</si>
  <si>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</si>
  <si>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</si>
  <si>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</si>
  <si>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</si>
  <si>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</si>
  <si>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</si>
  <si>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</si>
  <si>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</si>
  <si>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</si>
  <si>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</si>
  <si>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</si>
  <si>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</si>
  <si>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</si>
  <si>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</si>
  <si>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</si>
  <si>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</si>
  <si>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</si>
  <si>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</si>
  <si>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</si>
  <si>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</si>
  <si>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</si>
  <si>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</si>
  <si>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</si>
  <si>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</si>
  <si>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</si>
  <si>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</si>
  <si>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</si>
  <si>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</si>
  <si>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</si>
  <si>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</si>
  <si>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</si>
  <si>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</si>
  <si>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</si>
  <si>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</si>
  <si>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</si>
  <si>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</si>
  <si>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</si>
  <si>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</si>
  <si>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</si>
  <si>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</si>
  <si>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</si>
  <si>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</si>
  <si>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</si>
  <si>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</si>
  <si>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</si>
  <si>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</si>
  <si>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</si>
  <si>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</si>
  <si>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</si>
  <si>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</si>
  <si>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</si>
  <si>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</si>
  <si>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</si>
  <si>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</si>
  <si>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</si>
  <si>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</si>
  <si>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</si>
  <si>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</si>
  <si>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</si>
  <si>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</si>
  <si>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</si>
  <si>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</si>
  <si>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</si>
  <si>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</si>
  <si>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</si>
  <si>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</si>
  <si>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</si>
  <si>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</si>
  <si>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</si>
  <si>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</si>
  <si>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</si>
  <si>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</si>
  <si>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</si>
  <si>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</si>
  <si>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</si>
  <si>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</si>
  <si>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</si>
  <si>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</si>
  <si>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</si>
  <si>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</si>
  <si>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</si>
  <si>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</si>
  <si>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</si>
  <si>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</si>
  <si>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</si>
  <si>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</si>
  <si>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</si>
  <si>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</si>
  <si>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</si>
  <si>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</si>
  <si>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</si>
  <si>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</si>
  <si>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</si>
  <si>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</si>
  <si>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</si>
  <si>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</si>
  <si>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</si>
  <si>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</si>
  <si>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</si>
  <si>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</si>
  <si>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</si>
  <si>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</si>
  <si>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</si>
  <si>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</si>
  <si>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</si>
  <si>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</si>
  <si>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</si>
  <si>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</si>
  <si>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</si>
  <si>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</si>
  <si>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</si>
  <si>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</si>
  <si>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</si>
  <si>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</si>
  <si>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</si>
  <si>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</si>
  <si>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</si>
  <si>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</si>
  <si>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</si>
  <si>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</si>
  <si>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</si>
  <si>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</si>
  <si>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</si>
  <si>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</si>
  <si>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</si>
  <si>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</si>
  <si>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</si>
  <si>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</si>
  <si>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</si>
  <si>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</si>
  <si>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</si>
  <si>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</si>
  <si>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</si>
  <si>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</si>
  <si>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</si>
  <si>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</si>
  <si>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</si>
  <si>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</si>
  <si>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</si>
  <si>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</si>
  <si>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</si>
  <si>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</si>
  <si>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</si>
  <si>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</si>
  <si>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</si>
  <si>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</si>
  <si>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</si>
  <si>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</si>
  <si>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</si>
  <si>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</si>
  <si>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</si>
  <si>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</si>
  <si>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</si>
  <si>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</si>
  <si>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</si>
  <si>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</si>
  <si>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</si>
  <si>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</si>
  <si>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</si>
  <si>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</si>
  <si>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</si>
  <si>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</si>
  <si>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</si>
  <si>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</si>
  <si>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</si>
  <si>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</si>
  <si>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</si>
  <si>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</si>
  <si>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</si>
  <si>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</si>
  <si>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</si>
  <si>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</si>
  <si>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</si>
  <si>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</si>
  <si>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</si>
  <si>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</si>
  <si>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</si>
  <si>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</si>
  <si>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</si>
  <si>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</si>
  <si>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</si>
  <si>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</si>
  <si>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</si>
  <si>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</si>
  <si>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</si>
  <si>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</si>
  <si>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</si>
  <si>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</si>
  <si>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</si>
  <si>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</si>
  <si>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</si>
  <si>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</si>
  <si>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</si>
  <si>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</si>
  <si>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</si>
  <si>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</si>
  <si>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</si>
  <si>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</si>
  <si>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</si>
  <si>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</si>
  <si>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</si>
  <si>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</si>
  <si>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</si>
  <si>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</si>
  <si>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</si>
  <si>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</si>
  <si>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</si>
  <si>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</si>
  <si>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</si>
  <si>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</si>
  <si>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</si>
  <si>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</si>
  <si>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</si>
  <si>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</si>
  <si>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</si>
  <si>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</si>
  <si>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</si>
  <si>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</si>
  <si>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</si>
  <si>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</si>
  <si>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</si>
  <si>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</si>
  <si>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</si>
  <si>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</si>
  <si>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</si>
  <si>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</si>
  <si>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</si>
  <si>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</si>
  <si>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</si>
  <si>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</si>
  <si>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</si>
  <si>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</si>
  <si>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</si>
  <si>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</si>
  <si>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</si>
  <si>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</si>
  <si>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</si>
  <si>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</si>
  <si>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</si>
  <si>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</si>
  <si>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</si>
  <si>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</si>
  <si>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</si>
  <si>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</si>
  <si>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</si>
  <si>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</si>
  <si>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</si>
  <si>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</si>
  <si>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</si>
  <si>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</si>
  <si>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</si>
  <si>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</si>
  <si>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</si>
  <si>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</si>
  <si>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</si>
  <si>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</si>
  <si>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</si>
  <si>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</si>
  <si>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</si>
  <si>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</si>
  <si>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</si>
  <si>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</si>
  <si>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</si>
  <si>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</si>
  <si>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</si>
  <si>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</si>
  <si>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</si>
  <si>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</si>
  <si>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</si>
  <si>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</si>
  <si>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</si>
  <si>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</si>
  <si>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</si>
  <si>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</si>
  <si>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</si>
  <si>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</si>
  <si>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</si>
  <si>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</si>
  <si>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</si>
  <si>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</si>
  <si>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</si>
  <si>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</si>
  <si>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</si>
  <si>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</si>
  <si>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</si>
  <si>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</si>
  <si>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</si>
  <si>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</si>
  <si>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</si>
  <si>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</si>
  <si>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</si>
  <si>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</si>
  <si>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</si>
  <si>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</si>
  <si>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</si>
  <si>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</si>
  <si>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</si>
  <si>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</si>
  <si>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</si>
  <si>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</si>
  <si>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</si>
  <si>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</si>
  <si>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</si>
  <si>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</si>
  <si>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</si>
  <si>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</si>
  <si>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</si>
  <si>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</si>
  <si>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</si>
  <si>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</si>
  <si>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</si>
  <si>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</si>
  <si>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</si>
  <si>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</si>
  <si>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</si>
  <si>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</si>
  <si>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</si>
  <si>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</si>
  <si>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</si>
  <si>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</si>
  <si>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</si>
  <si>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</si>
  <si>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</si>
  <si>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</si>
  <si>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</si>
  <si>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</si>
  <si>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</si>
  <si>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</si>
  <si>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</si>
  <si>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</si>
  <si>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</si>
  <si>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</si>
  <si>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</si>
  <si>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</si>
  <si>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</si>
  <si>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</si>
  <si>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</si>
  <si>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</si>
  <si>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</si>
  <si>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</si>
  <si>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</si>
  <si>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</si>
  <si>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</si>
  <si>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</si>
  <si>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</si>
  <si>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</si>
  <si>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</si>
  <si>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</si>
  <si>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</si>
  <si>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</si>
  <si>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</si>
  <si>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</si>
  <si>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</si>
  <si>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</si>
  <si>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</si>
  <si>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</si>
  <si>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</si>
  <si>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60IS2023/10/18</t>
  </si>
  <si>
    <t>HP</t>
  </si>
  <si>
    <t>CHANJUII</t>
  </si>
  <si>
    <t>NSLSUGAR</t>
  </si>
  <si>
    <t>ITCWIND</t>
  </si>
  <si>
    <t>SKS Raigarh</t>
  </si>
  <si>
    <t>AEML</t>
  </si>
  <si>
    <t>SOLAPUR_SOLAR</t>
  </si>
  <si>
    <t>TPC MSEB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</si>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</sst>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160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162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162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162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190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190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190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260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294.51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284.51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274.51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260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260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240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240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240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240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240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240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240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240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240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240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240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240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240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240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240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45217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275</v>
      </c>
    </row>
    <row r="9" spans="1:3">
      <c r="A9" s="46" t="s">
        <v>450</v>
      </c>
      <c r="B9" s="201">
        <v>45218.499988425923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45217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11.4</v>
      </c>
      <c r="C3" s="198">
        <v>11.4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4.7560799999999999</v>
      </c>
      <c r="J3" s="21">
        <f>C3*E3/100</f>
        <v>2.6596199999999999</v>
      </c>
      <c r="K3" s="21">
        <f>C3*F3/100</f>
        <v>3.4302600000000001</v>
      </c>
      <c r="L3" s="21">
        <f>C3*G3/100</f>
        <v>0.55404000000000009</v>
      </c>
      <c r="M3" s="158">
        <f>SUM(I3:L3)</f>
        <v>11.4</v>
      </c>
      <c r="N3" s="22"/>
      <c r="P3" s="37">
        <f t="shared" ref="P3:P34" si="1">I3</f>
        <v>4.7560799999999999</v>
      </c>
      <c r="Q3" s="37">
        <f t="shared" ref="Q3:Q34" si="2">J3</f>
        <v>2.6596199999999999</v>
      </c>
      <c r="R3" s="37">
        <f t="shared" ref="R3:R34" si="3">K3</f>
        <v>3.4302600000000001</v>
      </c>
      <c r="S3" s="37">
        <f t="shared" ref="S3:S34" si="4">L3</f>
        <v>0.55404000000000009</v>
      </c>
      <c r="T3" s="37">
        <f>SUM(P3:S3)</f>
        <v>11.4</v>
      </c>
    </row>
    <row r="4" spans="1:20">
      <c r="A4" s="8" t="s">
        <v>46</v>
      </c>
      <c r="B4" s="198">
        <v>11.4</v>
      </c>
      <c r="C4" s="198">
        <v>11.4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4.7560799999999999</v>
      </c>
      <c r="J4" s="21">
        <f t="shared" ref="J4:J67" si="6">C4*E4/100</f>
        <v>2.6596199999999999</v>
      </c>
      <c r="K4" s="21">
        <f t="shared" ref="K4:K67" si="7">C4*F4/100</f>
        <v>3.4302600000000001</v>
      </c>
      <c r="L4" s="21">
        <f t="shared" ref="L4:L67" si="8">C4*G4/100</f>
        <v>0.55404000000000009</v>
      </c>
      <c r="M4" s="159">
        <f t="shared" ref="M4:M67" si="9">SUM(I4:L4)</f>
        <v>11.4</v>
      </c>
      <c r="N4" s="22"/>
      <c r="P4" s="37">
        <f t="shared" si="1"/>
        <v>4.7560799999999999</v>
      </c>
      <c r="Q4" s="37">
        <f t="shared" si="2"/>
        <v>2.6596199999999999</v>
      </c>
      <c r="R4" s="37">
        <f t="shared" si="3"/>
        <v>3.4302600000000001</v>
      </c>
      <c r="S4" s="37">
        <f t="shared" si="4"/>
        <v>0.55404000000000009</v>
      </c>
      <c r="T4" s="37">
        <f t="shared" ref="T4:T67" si="10">SUM(P4:S4)</f>
        <v>11.4</v>
      </c>
    </row>
    <row r="5" spans="1:20">
      <c r="A5" s="8" t="s">
        <v>47</v>
      </c>
      <c r="B5" s="198">
        <v>11.4</v>
      </c>
      <c r="C5" s="198">
        <v>11.4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4.7560799999999999</v>
      </c>
      <c r="J5" s="21">
        <f t="shared" si="6"/>
        <v>2.6596199999999999</v>
      </c>
      <c r="K5" s="21">
        <f t="shared" si="7"/>
        <v>3.4302600000000001</v>
      </c>
      <c r="L5" s="21">
        <f t="shared" si="8"/>
        <v>0.55404000000000009</v>
      </c>
      <c r="M5" s="159">
        <f t="shared" si="9"/>
        <v>11.4</v>
      </c>
      <c r="N5" s="22"/>
      <c r="P5" s="37">
        <f t="shared" si="1"/>
        <v>4.7560799999999999</v>
      </c>
      <c r="Q5" s="37">
        <f t="shared" si="2"/>
        <v>2.6596199999999999</v>
      </c>
      <c r="R5" s="37">
        <f t="shared" si="3"/>
        <v>3.4302600000000001</v>
      </c>
      <c r="S5" s="37">
        <f t="shared" si="4"/>
        <v>0.55404000000000009</v>
      </c>
      <c r="T5" s="37">
        <f t="shared" si="10"/>
        <v>11.4</v>
      </c>
    </row>
    <row r="6" spans="1:20">
      <c r="A6" s="8" t="s">
        <v>48</v>
      </c>
      <c r="B6" s="198">
        <v>11.4</v>
      </c>
      <c r="C6" s="198">
        <v>11.4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4.7560799999999999</v>
      </c>
      <c r="J6" s="21">
        <f t="shared" si="6"/>
        <v>2.6596199999999999</v>
      </c>
      <c r="K6" s="21">
        <f t="shared" si="7"/>
        <v>3.4302600000000001</v>
      </c>
      <c r="L6" s="21">
        <f t="shared" si="8"/>
        <v>0.55404000000000009</v>
      </c>
      <c r="M6" s="159">
        <f t="shared" si="9"/>
        <v>11.4</v>
      </c>
      <c r="N6" s="22"/>
      <c r="P6" s="37">
        <f t="shared" si="1"/>
        <v>4.7560799999999999</v>
      </c>
      <c r="Q6" s="37">
        <f t="shared" si="2"/>
        <v>2.6596199999999999</v>
      </c>
      <c r="R6" s="37">
        <f t="shared" si="3"/>
        <v>3.4302600000000001</v>
      </c>
      <c r="S6" s="37">
        <f t="shared" si="4"/>
        <v>0.55404000000000009</v>
      </c>
      <c r="T6" s="37">
        <f t="shared" si="10"/>
        <v>11.4</v>
      </c>
    </row>
    <row r="7" spans="1:20">
      <c r="A7" s="8" t="s">
        <v>49</v>
      </c>
      <c r="B7" s="198">
        <v>11.4</v>
      </c>
      <c r="C7" s="198">
        <v>11.4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4.7560799999999999</v>
      </c>
      <c r="J7" s="21">
        <f t="shared" si="6"/>
        <v>2.6596199999999999</v>
      </c>
      <c r="K7" s="21">
        <f t="shared" si="7"/>
        <v>3.4302600000000001</v>
      </c>
      <c r="L7" s="21">
        <f t="shared" si="8"/>
        <v>0.55404000000000009</v>
      </c>
      <c r="M7" s="159">
        <f t="shared" si="9"/>
        <v>11.4</v>
      </c>
      <c r="N7" s="22"/>
      <c r="P7" s="37">
        <f t="shared" si="1"/>
        <v>4.7560799999999999</v>
      </c>
      <c r="Q7" s="37">
        <f t="shared" si="2"/>
        <v>2.6596199999999999</v>
      </c>
      <c r="R7" s="37">
        <f t="shared" si="3"/>
        <v>3.4302600000000001</v>
      </c>
      <c r="S7" s="37">
        <f t="shared" si="4"/>
        <v>0.55404000000000009</v>
      </c>
      <c r="T7" s="37">
        <f t="shared" si="10"/>
        <v>11.4</v>
      </c>
    </row>
    <row r="8" spans="1:20">
      <c r="A8" s="8" t="s">
        <v>50</v>
      </c>
      <c r="B8" s="198">
        <v>11.4</v>
      </c>
      <c r="C8" s="198">
        <v>11.4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4.7560799999999999</v>
      </c>
      <c r="J8" s="21">
        <f t="shared" si="6"/>
        <v>2.6596199999999999</v>
      </c>
      <c r="K8" s="21">
        <f t="shared" si="7"/>
        <v>3.4302600000000001</v>
      </c>
      <c r="L8" s="21">
        <f t="shared" si="8"/>
        <v>0.55404000000000009</v>
      </c>
      <c r="M8" s="159">
        <f t="shared" si="9"/>
        <v>11.4</v>
      </c>
      <c r="N8" s="22"/>
      <c r="P8" s="37">
        <f t="shared" si="1"/>
        <v>4.7560799999999999</v>
      </c>
      <c r="Q8" s="37">
        <f t="shared" si="2"/>
        <v>2.6596199999999999</v>
      </c>
      <c r="R8" s="37">
        <f t="shared" si="3"/>
        <v>3.4302600000000001</v>
      </c>
      <c r="S8" s="37">
        <f t="shared" si="4"/>
        <v>0.55404000000000009</v>
      </c>
      <c r="T8" s="37">
        <f t="shared" si="10"/>
        <v>11.4</v>
      </c>
    </row>
    <row r="9" spans="1:20">
      <c r="A9" s="8" t="s">
        <v>51</v>
      </c>
      <c r="B9" s="198">
        <v>11.4</v>
      </c>
      <c r="C9" s="198">
        <v>11.4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4.7560799999999999</v>
      </c>
      <c r="J9" s="21">
        <f t="shared" si="6"/>
        <v>2.6596199999999999</v>
      </c>
      <c r="K9" s="21">
        <f t="shared" si="7"/>
        <v>3.4302600000000001</v>
      </c>
      <c r="L9" s="21">
        <f t="shared" si="8"/>
        <v>0.55404000000000009</v>
      </c>
      <c r="M9" s="159">
        <f t="shared" si="9"/>
        <v>11.4</v>
      </c>
      <c r="N9" s="22"/>
      <c r="P9" s="37">
        <f t="shared" si="1"/>
        <v>4.7560799999999999</v>
      </c>
      <c r="Q9" s="37">
        <f t="shared" si="2"/>
        <v>2.6596199999999999</v>
      </c>
      <c r="R9" s="37">
        <f t="shared" si="3"/>
        <v>3.4302600000000001</v>
      </c>
      <c r="S9" s="37">
        <f t="shared" si="4"/>
        <v>0.55404000000000009</v>
      </c>
      <c r="T9" s="37">
        <f t="shared" si="10"/>
        <v>11.4</v>
      </c>
    </row>
    <row r="10" spans="1:20">
      <c r="A10" s="8" t="s">
        <v>52</v>
      </c>
      <c r="B10" s="198">
        <v>11.4</v>
      </c>
      <c r="C10" s="198">
        <v>11.4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4.7560799999999999</v>
      </c>
      <c r="J10" s="21">
        <f t="shared" si="6"/>
        <v>2.6596199999999999</v>
      </c>
      <c r="K10" s="21">
        <f t="shared" si="7"/>
        <v>3.4302600000000001</v>
      </c>
      <c r="L10" s="21">
        <f t="shared" si="8"/>
        <v>0.55404000000000009</v>
      </c>
      <c r="M10" s="159">
        <f t="shared" si="9"/>
        <v>11.4</v>
      </c>
      <c r="N10" s="22"/>
      <c r="P10" s="37">
        <f t="shared" si="1"/>
        <v>4.7560799999999999</v>
      </c>
      <c r="Q10" s="37">
        <f t="shared" si="2"/>
        <v>2.6596199999999999</v>
      </c>
      <c r="R10" s="37">
        <f t="shared" si="3"/>
        <v>3.4302600000000001</v>
      </c>
      <c r="S10" s="37">
        <f t="shared" si="4"/>
        <v>0.55404000000000009</v>
      </c>
      <c r="T10" s="37">
        <f t="shared" si="10"/>
        <v>11.4</v>
      </c>
    </row>
    <row r="11" spans="1:20">
      <c r="A11" s="8" t="s">
        <v>53</v>
      </c>
      <c r="B11" s="198">
        <v>11.4</v>
      </c>
      <c r="C11" s="198">
        <v>11.4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4.7560799999999999</v>
      </c>
      <c r="J11" s="21">
        <f t="shared" si="6"/>
        <v>2.6596199999999999</v>
      </c>
      <c r="K11" s="21">
        <f t="shared" si="7"/>
        <v>3.4302600000000001</v>
      </c>
      <c r="L11" s="21">
        <f t="shared" si="8"/>
        <v>0.55404000000000009</v>
      </c>
      <c r="M11" s="159">
        <f t="shared" si="9"/>
        <v>11.4</v>
      </c>
      <c r="N11" s="22"/>
      <c r="P11" s="37">
        <f t="shared" si="1"/>
        <v>4.7560799999999999</v>
      </c>
      <c r="Q11" s="37">
        <f t="shared" si="2"/>
        <v>2.6596199999999999</v>
      </c>
      <c r="R11" s="37">
        <f t="shared" si="3"/>
        <v>3.4302600000000001</v>
      </c>
      <c r="S11" s="37">
        <f t="shared" si="4"/>
        <v>0.55404000000000009</v>
      </c>
      <c r="T11" s="37">
        <f t="shared" si="10"/>
        <v>11.4</v>
      </c>
    </row>
    <row r="12" spans="1:20">
      <c r="A12" s="8" t="s">
        <v>54</v>
      </c>
      <c r="B12" s="198">
        <v>11.4</v>
      </c>
      <c r="C12" s="198">
        <v>11.4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4.7560799999999999</v>
      </c>
      <c r="J12" s="21">
        <f t="shared" si="6"/>
        <v>2.6596199999999999</v>
      </c>
      <c r="K12" s="21">
        <f t="shared" si="7"/>
        <v>3.4302600000000001</v>
      </c>
      <c r="L12" s="21">
        <f t="shared" si="8"/>
        <v>0.55404000000000009</v>
      </c>
      <c r="M12" s="159">
        <f t="shared" si="9"/>
        <v>11.4</v>
      </c>
      <c r="N12" s="22"/>
      <c r="P12" s="37">
        <f t="shared" si="1"/>
        <v>4.7560799999999999</v>
      </c>
      <c r="Q12" s="37">
        <f t="shared" si="2"/>
        <v>2.6596199999999999</v>
      </c>
      <c r="R12" s="37">
        <f t="shared" si="3"/>
        <v>3.4302600000000001</v>
      </c>
      <c r="S12" s="37">
        <f t="shared" si="4"/>
        <v>0.55404000000000009</v>
      </c>
      <c r="T12" s="37">
        <f t="shared" si="10"/>
        <v>11.4</v>
      </c>
    </row>
    <row r="13" spans="1:20">
      <c r="A13" s="8" t="s">
        <v>55</v>
      </c>
      <c r="B13" s="198">
        <v>11.4</v>
      </c>
      <c r="C13" s="198">
        <v>11.4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4.7560799999999999</v>
      </c>
      <c r="J13" s="21">
        <f t="shared" si="6"/>
        <v>2.6596199999999999</v>
      </c>
      <c r="K13" s="21">
        <f t="shared" si="7"/>
        <v>3.4302600000000001</v>
      </c>
      <c r="L13" s="21">
        <f t="shared" si="8"/>
        <v>0.55404000000000009</v>
      </c>
      <c r="M13" s="159">
        <f t="shared" si="9"/>
        <v>11.4</v>
      </c>
      <c r="N13" s="22"/>
      <c r="P13" s="37">
        <f t="shared" si="1"/>
        <v>4.7560799999999999</v>
      </c>
      <c r="Q13" s="37">
        <f t="shared" si="2"/>
        <v>2.6596199999999999</v>
      </c>
      <c r="R13" s="37">
        <f t="shared" si="3"/>
        <v>3.4302600000000001</v>
      </c>
      <c r="S13" s="37">
        <f t="shared" si="4"/>
        <v>0.55404000000000009</v>
      </c>
      <c r="T13" s="37">
        <f t="shared" si="10"/>
        <v>11.4</v>
      </c>
    </row>
    <row r="14" spans="1:20">
      <c r="A14" s="8" t="s">
        <v>56</v>
      </c>
      <c r="B14" s="198">
        <v>11.4</v>
      </c>
      <c r="C14" s="198">
        <v>11.4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4.7560799999999999</v>
      </c>
      <c r="J14" s="21">
        <f t="shared" si="6"/>
        <v>2.6596199999999999</v>
      </c>
      <c r="K14" s="21">
        <f t="shared" si="7"/>
        <v>3.4302600000000001</v>
      </c>
      <c r="L14" s="21">
        <f t="shared" si="8"/>
        <v>0.55404000000000009</v>
      </c>
      <c r="M14" s="159">
        <f t="shared" si="9"/>
        <v>11.4</v>
      </c>
      <c r="N14" s="22"/>
      <c r="P14" s="37">
        <f t="shared" si="1"/>
        <v>4.7560799999999999</v>
      </c>
      <c r="Q14" s="37">
        <f t="shared" si="2"/>
        <v>2.6596199999999999</v>
      </c>
      <c r="R14" s="37">
        <f t="shared" si="3"/>
        <v>3.4302600000000001</v>
      </c>
      <c r="S14" s="37">
        <f t="shared" si="4"/>
        <v>0.55404000000000009</v>
      </c>
      <c r="T14" s="37">
        <f t="shared" si="10"/>
        <v>11.4</v>
      </c>
    </row>
    <row r="15" spans="1:20">
      <c r="A15" s="8" t="s">
        <v>57</v>
      </c>
      <c r="B15" s="198">
        <v>11.4</v>
      </c>
      <c r="C15" s="198">
        <v>11.4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4.7560799999999999</v>
      </c>
      <c r="J15" s="21">
        <f t="shared" si="6"/>
        <v>2.6596199999999999</v>
      </c>
      <c r="K15" s="21">
        <f t="shared" si="7"/>
        <v>3.4302600000000001</v>
      </c>
      <c r="L15" s="21">
        <f t="shared" si="8"/>
        <v>0.55404000000000009</v>
      </c>
      <c r="M15" s="159">
        <f t="shared" si="9"/>
        <v>11.4</v>
      </c>
      <c r="N15" s="22"/>
      <c r="P15" s="37">
        <f t="shared" si="1"/>
        <v>4.7560799999999999</v>
      </c>
      <c r="Q15" s="37">
        <f t="shared" si="2"/>
        <v>2.6596199999999999</v>
      </c>
      <c r="R15" s="37">
        <f t="shared" si="3"/>
        <v>3.4302600000000001</v>
      </c>
      <c r="S15" s="37">
        <f t="shared" si="4"/>
        <v>0.55404000000000009</v>
      </c>
      <c r="T15" s="37">
        <f t="shared" si="10"/>
        <v>11.4</v>
      </c>
    </row>
    <row r="16" spans="1:20">
      <c r="A16" s="8" t="s">
        <v>58</v>
      </c>
      <c r="B16" s="198">
        <v>11.4</v>
      </c>
      <c r="C16" s="198">
        <v>11.4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4.7560799999999999</v>
      </c>
      <c r="J16" s="21">
        <f t="shared" si="6"/>
        <v>2.6596199999999999</v>
      </c>
      <c r="K16" s="21">
        <f t="shared" si="7"/>
        <v>3.4302600000000001</v>
      </c>
      <c r="L16" s="21">
        <f t="shared" si="8"/>
        <v>0.55404000000000009</v>
      </c>
      <c r="M16" s="159">
        <f t="shared" si="9"/>
        <v>11.4</v>
      </c>
      <c r="N16" s="22"/>
      <c r="P16" s="37">
        <f t="shared" si="1"/>
        <v>4.7560799999999999</v>
      </c>
      <c r="Q16" s="37">
        <f t="shared" si="2"/>
        <v>2.6596199999999999</v>
      </c>
      <c r="R16" s="37">
        <f t="shared" si="3"/>
        <v>3.4302600000000001</v>
      </c>
      <c r="S16" s="37">
        <f t="shared" si="4"/>
        <v>0.55404000000000009</v>
      </c>
      <c r="T16" s="37">
        <f t="shared" si="10"/>
        <v>11.4</v>
      </c>
    </row>
    <row r="17" spans="1:20">
      <c r="A17" s="8" t="s">
        <v>59</v>
      </c>
      <c r="B17" s="198">
        <v>11.4</v>
      </c>
      <c r="C17" s="198">
        <v>11.4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4.7560799999999999</v>
      </c>
      <c r="J17" s="21">
        <f t="shared" si="6"/>
        <v>2.6596199999999999</v>
      </c>
      <c r="K17" s="21">
        <f t="shared" si="7"/>
        <v>3.4302600000000001</v>
      </c>
      <c r="L17" s="21">
        <f t="shared" si="8"/>
        <v>0.55404000000000009</v>
      </c>
      <c r="M17" s="159">
        <f t="shared" si="9"/>
        <v>11.4</v>
      </c>
      <c r="N17" s="22"/>
      <c r="P17" s="37">
        <f t="shared" si="1"/>
        <v>4.7560799999999999</v>
      </c>
      <c r="Q17" s="37">
        <f t="shared" si="2"/>
        <v>2.6596199999999999</v>
      </c>
      <c r="R17" s="37">
        <f t="shared" si="3"/>
        <v>3.4302600000000001</v>
      </c>
      <c r="S17" s="37">
        <f t="shared" si="4"/>
        <v>0.55404000000000009</v>
      </c>
      <c r="T17" s="37">
        <f t="shared" si="10"/>
        <v>11.4</v>
      </c>
    </row>
    <row r="18" spans="1:20">
      <c r="A18" s="8" t="s">
        <v>60</v>
      </c>
      <c r="B18" s="198">
        <v>11.4</v>
      </c>
      <c r="C18" s="198">
        <v>11.4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4.7560799999999999</v>
      </c>
      <c r="J18" s="21">
        <f t="shared" si="6"/>
        <v>2.6596199999999999</v>
      </c>
      <c r="K18" s="21">
        <f t="shared" si="7"/>
        <v>3.4302600000000001</v>
      </c>
      <c r="L18" s="21">
        <f t="shared" si="8"/>
        <v>0.55404000000000009</v>
      </c>
      <c r="M18" s="159">
        <f t="shared" si="9"/>
        <v>11.4</v>
      </c>
      <c r="N18" s="22"/>
      <c r="P18" s="37">
        <f t="shared" si="1"/>
        <v>4.7560799999999999</v>
      </c>
      <c r="Q18" s="37">
        <f t="shared" si="2"/>
        <v>2.6596199999999999</v>
      </c>
      <c r="R18" s="37">
        <f t="shared" si="3"/>
        <v>3.4302600000000001</v>
      </c>
      <c r="S18" s="37">
        <f t="shared" si="4"/>
        <v>0.55404000000000009</v>
      </c>
      <c r="T18" s="37">
        <f t="shared" si="10"/>
        <v>11.4</v>
      </c>
    </row>
    <row r="19" spans="1:20">
      <c r="A19" s="8" t="s">
        <v>61</v>
      </c>
      <c r="B19" s="198">
        <v>11.4</v>
      </c>
      <c r="C19" s="198">
        <v>11.4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4.7560799999999999</v>
      </c>
      <c r="J19" s="21">
        <f t="shared" si="6"/>
        <v>2.6596199999999999</v>
      </c>
      <c r="K19" s="21">
        <f t="shared" si="7"/>
        <v>3.4302600000000001</v>
      </c>
      <c r="L19" s="21">
        <f t="shared" si="8"/>
        <v>0.55404000000000009</v>
      </c>
      <c r="M19" s="159">
        <f t="shared" si="9"/>
        <v>11.4</v>
      </c>
      <c r="N19" s="22"/>
      <c r="P19" s="37">
        <f t="shared" si="1"/>
        <v>4.7560799999999999</v>
      </c>
      <c r="Q19" s="37">
        <f t="shared" si="2"/>
        <v>2.6596199999999999</v>
      </c>
      <c r="R19" s="37">
        <f t="shared" si="3"/>
        <v>3.4302600000000001</v>
      </c>
      <c r="S19" s="37">
        <f t="shared" si="4"/>
        <v>0.55404000000000009</v>
      </c>
      <c r="T19" s="37">
        <f t="shared" si="10"/>
        <v>11.4</v>
      </c>
    </row>
    <row r="20" spans="1:20">
      <c r="A20" s="8" t="s">
        <v>62</v>
      </c>
      <c r="B20" s="198">
        <v>11.4</v>
      </c>
      <c r="C20" s="198">
        <v>11.4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4.7560799999999999</v>
      </c>
      <c r="J20" s="21">
        <f t="shared" si="6"/>
        <v>2.6596199999999999</v>
      </c>
      <c r="K20" s="21">
        <f t="shared" si="7"/>
        <v>3.4302600000000001</v>
      </c>
      <c r="L20" s="21">
        <f t="shared" si="8"/>
        <v>0.55404000000000009</v>
      </c>
      <c r="M20" s="159">
        <f t="shared" si="9"/>
        <v>11.4</v>
      </c>
      <c r="N20" s="22"/>
      <c r="P20" s="37">
        <f t="shared" si="1"/>
        <v>4.7560799999999999</v>
      </c>
      <c r="Q20" s="37">
        <f t="shared" si="2"/>
        <v>2.6596199999999999</v>
      </c>
      <c r="R20" s="37">
        <f t="shared" si="3"/>
        <v>3.4302600000000001</v>
      </c>
      <c r="S20" s="37">
        <f t="shared" si="4"/>
        <v>0.55404000000000009</v>
      </c>
      <c r="T20" s="37">
        <f t="shared" si="10"/>
        <v>11.4</v>
      </c>
    </row>
    <row r="21" spans="1:20">
      <c r="A21" s="8" t="s">
        <v>63</v>
      </c>
      <c r="B21" s="198">
        <v>11.4</v>
      </c>
      <c r="C21" s="198">
        <v>11.4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4.7560799999999999</v>
      </c>
      <c r="J21" s="21">
        <f t="shared" si="6"/>
        <v>2.6596199999999999</v>
      </c>
      <c r="K21" s="21">
        <f t="shared" si="7"/>
        <v>3.4302600000000001</v>
      </c>
      <c r="L21" s="21">
        <f t="shared" si="8"/>
        <v>0.55404000000000009</v>
      </c>
      <c r="M21" s="159">
        <f t="shared" si="9"/>
        <v>11.4</v>
      </c>
      <c r="N21" s="22"/>
      <c r="P21" s="37">
        <f t="shared" si="1"/>
        <v>4.7560799999999999</v>
      </c>
      <c r="Q21" s="37">
        <f t="shared" si="2"/>
        <v>2.6596199999999999</v>
      </c>
      <c r="R21" s="37">
        <f t="shared" si="3"/>
        <v>3.4302600000000001</v>
      </c>
      <c r="S21" s="37">
        <f t="shared" si="4"/>
        <v>0.55404000000000009</v>
      </c>
      <c r="T21" s="37">
        <f t="shared" si="10"/>
        <v>11.4</v>
      </c>
    </row>
    <row r="22" spans="1:20">
      <c r="A22" s="8" t="s">
        <v>64</v>
      </c>
      <c r="B22" s="198">
        <v>11.4</v>
      </c>
      <c r="C22" s="198">
        <v>11.4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4.7560799999999999</v>
      </c>
      <c r="J22" s="21">
        <f t="shared" si="6"/>
        <v>2.6596199999999999</v>
      </c>
      <c r="K22" s="21">
        <f t="shared" si="7"/>
        <v>3.4302600000000001</v>
      </c>
      <c r="L22" s="21">
        <f t="shared" si="8"/>
        <v>0.55404000000000009</v>
      </c>
      <c r="M22" s="159">
        <f t="shared" si="9"/>
        <v>11.4</v>
      </c>
      <c r="N22" s="22"/>
      <c r="P22" s="37">
        <f t="shared" si="1"/>
        <v>4.7560799999999999</v>
      </c>
      <c r="Q22" s="37">
        <f t="shared" si="2"/>
        <v>2.6596199999999999</v>
      </c>
      <c r="R22" s="37">
        <f t="shared" si="3"/>
        <v>3.4302600000000001</v>
      </c>
      <c r="S22" s="37">
        <f t="shared" si="4"/>
        <v>0.55404000000000009</v>
      </c>
      <c r="T22" s="37">
        <f t="shared" si="10"/>
        <v>11.4</v>
      </c>
    </row>
    <row r="23" spans="1:20">
      <c r="A23" s="8" t="s">
        <v>65</v>
      </c>
      <c r="B23" s="198">
        <v>11.4</v>
      </c>
      <c r="C23" s="198">
        <v>11.4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4.7560799999999999</v>
      </c>
      <c r="J23" s="21">
        <f t="shared" si="6"/>
        <v>2.6596199999999999</v>
      </c>
      <c r="K23" s="21">
        <f t="shared" si="7"/>
        <v>3.4302600000000001</v>
      </c>
      <c r="L23" s="21">
        <f t="shared" si="8"/>
        <v>0.55404000000000009</v>
      </c>
      <c r="M23" s="159">
        <f t="shared" si="9"/>
        <v>11.4</v>
      </c>
      <c r="N23" s="22"/>
      <c r="P23" s="37">
        <f t="shared" si="1"/>
        <v>4.7560799999999999</v>
      </c>
      <c r="Q23" s="37">
        <f t="shared" si="2"/>
        <v>2.6596199999999999</v>
      </c>
      <c r="R23" s="37">
        <f t="shared" si="3"/>
        <v>3.4302600000000001</v>
      </c>
      <c r="S23" s="37">
        <f t="shared" si="4"/>
        <v>0.55404000000000009</v>
      </c>
      <c r="T23" s="37">
        <f t="shared" si="10"/>
        <v>11.4</v>
      </c>
    </row>
    <row r="24" spans="1:20">
      <c r="A24" s="8" t="s">
        <v>66</v>
      </c>
      <c r="B24" s="198">
        <v>11.4</v>
      </c>
      <c r="C24" s="198">
        <v>11.4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4.7560799999999999</v>
      </c>
      <c r="J24" s="21">
        <f t="shared" si="6"/>
        <v>2.6596199999999999</v>
      </c>
      <c r="K24" s="21">
        <f t="shared" si="7"/>
        <v>3.4302600000000001</v>
      </c>
      <c r="L24" s="21">
        <f t="shared" si="8"/>
        <v>0.55404000000000009</v>
      </c>
      <c r="M24" s="159">
        <f t="shared" si="9"/>
        <v>11.4</v>
      </c>
      <c r="N24" s="22"/>
      <c r="P24" s="37">
        <f t="shared" si="1"/>
        <v>4.7560799999999999</v>
      </c>
      <c r="Q24" s="37">
        <f t="shared" si="2"/>
        <v>2.6596199999999999</v>
      </c>
      <c r="R24" s="37">
        <f t="shared" si="3"/>
        <v>3.4302600000000001</v>
      </c>
      <c r="S24" s="37">
        <f t="shared" si="4"/>
        <v>0.55404000000000009</v>
      </c>
      <c r="T24" s="37">
        <f t="shared" si="10"/>
        <v>11.4</v>
      </c>
    </row>
    <row r="25" spans="1:20">
      <c r="A25" s="8" t="s">
        <v>67</v>
      </c>
      <c r="B25" s="198">
        <v>11.4</v>
      </c>
      <c r="C25" s="198">
        <v>11.4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4.7560799999999999</v>
      </c>
      <c r="J25" s="21">
        <f t="shared" si="6"/>
        <v>2.6596199999999999</v>
      </c>
      <c r="K25" s="21">
        <f t="shared" si="7"/>
        <v>3.4302600000000001</v>
      </c>
      <c r="L25" s="21">
        <f t="shared" si="8"/>
        <v>0.55404000000000009</v>
      </c>
      <c r="M25" s="159">
        <f t="shared" si="9"/>
        <v>11.4</v>
      </c>
      <c r="N25" s="22"/>
      <c r="P25" s="37">
        <f t="shared" si="1"/>
        <v>4.7560799999999999</v>
      </c>
      <c r="Q25" s="37">
        <f t="shared" si="2"/>
        <v>2.6596199999999999</v>
      </c>
      <c r="R25" s="37">
        <f t="shared" si="3"/>
        <v>3.4302600000000001</v>
      </c>
      <c r="S25" s="37">
        <f t="shared" si="4"/>
        <v>0.55404000000000009</v>
      </c>
      <c r="T25" s="37">
        <f t="shared" si="10"/>
        <v>11.4</v>
      </c>
    </row>
    <row r="26" spans="1:20">
      <c r="A26" s="8" t="s">
        <v>68</v>
      </c>
      <c r="B26" s="198">
        <v>11.4</v>
      </c>
      <c r="C26" s="198">
        <v>11.4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4.7560799999999999</v>
      </c>
      <c r="J26" s="21">
        <f t="shared" si="6"/>
        <v>2.6596199999999999</v>
      </c>
      <c r="K26" s="21">
        <f t="shared" si="7"/>
        <v>3.4302600000000001</v>
      </c>
      <c r="L26" s="21">
        <f t="shared" si="8"/>
        <v>0.55404000000000009</v>
      </c>
      <c r="M26" s="159">
        <f t="shared" si="9"/>
        <v>11.4</v>
      </c>
      <c r="N26" s="22"/>
      <c r="P26" s="37">
        <f t="shared" si="1"/>
        <v>4.7560799999999999</v>
      </c>
      <c r="Q26" s="37">
        <f t="shared" si="2"/>
        <v>2.6596199999999999</v>
      </c>
      <c r="R26" s="37">
        <f t="shared" si="3"/>
        <v>3.4302600000000001</v>
      </c>
      <c r="S26" s="37">
        <f t="shared" si="4"/>
        <v>0.55404000000000009</v>
      </c>
      <c r="T26" s="37">
        <f t="shared" si="10"/>
        <v>11.4</v>
      </c>
    </row>
    <row r="27" spans="1:20">
      <c r="A27" s="8" t="s">
        <v>69</v>
      </c>
      <c r="B27" s="198">
        <v>11.4</v>
      </c>
      <c r="C27" s="198">
        <v>11.4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4.7560799999999999</v>
      </c>
      <c r="J27" s="21">
        <f t="shared" si="6"/>
        <v>2.6596199999999999</v>
      </c>
      <c r="K27" s="21">
        <f t="shared" si="7"/>
        <v>3.4302600000000001</v>
      </c>
      <c r="L27" s="21">
        <f t="shared" si="8"/>
        <v>0.55404000000000009</v>
      </c>
      <c r="M27" s="159">
        <f t="shared" si="9"/>
        <v>11.4</v>
      </c>
      <c r="N27" s="22"/>
      <c r="P27" s="37">
        <f t="shared" si="1"/>
        <v>4.7560799999999999</v>
      </c>
      <c r="Q27" s="37">
        <f t="shared" si="2"/>
        <v>2.6596199999999999</v>
      </c>
      <c r="R27" s="37">
        <f t="shared" si="3"/>
        <v>3.4302600000000001</v>
      </c>
      <c r="S27" s="37">
        <f t="shared" si="4"/>
        <v>0.55404000000000009</v>
      </c>
      <c r="T27" s="37">
        <f t="shared" si="10"/>
        <v>11.4</v>
      </c>
    </row>
    <row r="28" spans="1:20">
      <c r="A28" s="8" t="s">
        <v>70</v>
      </c>
      <c r="B28" s="198">
        <v>11.4</v>
      </c>
      <c r="C28" s="198">
        <v>11.4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4.7560799999999999</v>
      </c>
      <c r="J28" s="21">
        <f t="shared" si="6"/>
        <v>2.6596199999999999</v>
      </c>
      <c r="K28" s="21">
        <f t="shared" si="7"/>
        <v>3.4302600000000001</v>
      </c>
      <c r="L28" s="21">
        <f t="shared" si="8"/>
        <v>0.55404000000000009</v>
      </c>
      <c r="M28" s="159">
        <f t="shared" si="9"/>
        <v>11.4</v>
      </c>
      <c r="N28" s="22"/>
      <c r="P28" s="37">
        <f t="shared" si="1"/>
        <v>4.7560799999999999</v>
      </c>
      <c r="Q28" s="37">
        <f t="shared" si="2"/>
        <v>2.6596199999999999</v>
      </c>
      <c r="R28" s="37">
        <f t="shared" si="3"/>
        <v>3.4302600000000001</v>
      </c>
      <c r="S28" s="37">
        <f t="shared" si="4"/>
        <v>0.55404000000000009</v>
      </c>
      <c r="T28" s="37">
        <f t="shared" si="10"/>
        <v>11.4</v>
      </c>
    </row>
    <row r="29" spans="1:20">
      <c r="A29" s="8" t="s">
        <v>71</v>
      </c>
      <c r="B29" s="198">
        <v>11.4</v>
      </c>
      <c r="C29" s="198">
        <v>11.4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4.7560799999999999</v>
      </c>
      <c r="J29" s="21">
        <f t="shared" si="6"/>
        <v>2.6596199999999999</v>
      </c>
      <c r="K29" s="21">
        <f t="shared" si="7"/>
        <v>3.4302600000000001</v>
      </c>
      <c r="L29" s="21">
        <f t="shared" si="8"/>
        <v>0.55404000000000009</v>
      </c>
      <c r="M29" s="159">
        <f t="shared" si="9"/>
        <v>11.4</v>
      </c>
      <c r="N29" s="22"/>
      <c r="P29" s="37">
        <f t="shared" si="1"/>
        <v>4.7560799999999999</v>
      </c>
      <c r="Q29" s="37">
        <f t="shared" si="2"/>
        <v>2.6596199999999999</v>
      </c>
      <c r="R29" s="37">
        <f t="shared" si="3"/>
        <v>3.4302600000000001</v>
      </c>
      <c r="S29" s="37">
        <f t="shared" si="4"/>
        <v>0.55404000000000009</v>
      </c>
      <c r="T29" s="37">
        <f t="shared" si="10"/>
        <v>11.4</v>
      </c>
    </row>
    <row r="30" spans="1:20">
      <c r="A30" s="8" t="s">
        <v>72</v>
      </c>
      <c r="B30" s="198">
        <v>11.4</v>
      </c>
      <c r="C30" s="198">
        <v>11.4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4.7560799999999999</v>
      </c>
      <c r="J30" s="21">
        <f t="shared" si="6"/>
        <v>2.6596199999999999</v>
      </c>
      <c r="K30" s="21">
        <f t="shared" si="7"/>
        <v>3.4302600000000001</v>
      </c>
      <c r="L30" s="21">
        <f t="shared" si="8"/>
        <v>0.55404000000000009</v>
      </c>
      <c r="M30" s="159">
        <f t="shared" si="9"/>
        <v>11.4</v>
      </c>
      <c r="N30" s="22"/>
      <c r="P30" s="37">
        <f t="shared" si="1"/>
        <v>4.7560799999999999</v>
      </c>
      <c r="Q30" s="37">
        <f t="shared" si="2"/>
        <v>2.6596199999999999</v>
      </c>
      <c r="R30" s="37">
        <f t="shared" si="3"/>
        <v>3.4302600000000001</v>
      </c>
      <c r="S30" s="37">
        <f t="shared" si="4"/>
        <v>0.55404000000000009</v>
      </c>
      <c r="T30" s="37">
        <f t="shared" si="10"/>
        <v>11.4</v>
      </c>
    </row>
    <row r="31" spans="1:20">
      <c r="A31" s="8" t="s">
        <v>73</v>
      </c>
      <c r="B31" s="198">
        <v>11.4</v>
      </c>
      <c r="C31" s="198">
        <v>11.4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4.7560799999999999</v>
      </c>
      <c r="J31" s="21">
        <f t="shared" si="6"/>
        <v>2.6596199999999999</v>
      </c>
      <c r="K31" s="21">
        <f t="shared" si="7"/>
        <v>3.4302600000000001</v>
      </c>
      <c r="L31" s="21">
        <f t="shared" si="8"/>
        <v>0.55404000000000009</v>
      </c>
      <c r="M31" s="159">
        <f t="shared" si="9"/>
        <v>11.4</v>
      </c>
      <c r="N31" s="22"/>
      <c r="P31" s="37">
        <f t="shared" si="1"/>
        <v>4.7560799999999999</v>
      </c>
      <c r="Q31" s="37">
        <f t="shared" si="2"/>
        <v>2.6596199999999999</v>
      </c>
      <c r="R31" s="37">
        <f t="shared" si="3"/>
        <v>3.4302600000000001</v>
      </c>
      <c r="S31" s="37">
        <f t="shared" si="4"/>
        <v>0.55404000000000009</v>
      </c>
      <c r="T31" s="37">
        <f t="shared" si="10"/>
        <v>11.4</v>
      </c>
    </row>
    <row r="32" spans="1:20">
      <c r="A32" s="8" t="s">
        <v>74</v>
      </c>
      <c r="B32" s="198">
        <v>11.4</v>
      </c>
      <c r="C32" s="198">
        <v>11.4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4.7560799999999999</v>
      </c>
      <c r="J32" s="21">
        <f t="shared" si="6"/>
        <v>2.6596199999999999</v>
      </c>
      <c r="K32" s="21">
        <f t="shared" si="7"/>
        <v>3.4302600000000001</v>
      </c>
      <c r="L32" s="21">
        <f t="shared" si="8"/>
        <v>0.55404000000000009</v>
      </c>
      <c r="M32" s="159">
        <f t="shared" si="9"/>
        <v>11.4</v>
      </c>
      <c r="N32" s="22"/>
      <c r="P32" s="37">
        <f t="shared" si="1"/>
        <v>4.7560799999999999</v>
      </c>
      <c r="Q32" s="37">
        <f t="shared" si="2"/>
        <v>2.6596199999999999</v>
      </c>
      <c r="R32" s="37">
        <f t="shared" si="3"/>
        <v>3.4302600000000001</v>
      </c>
      <c r="S32" s="37">
        <f t="shared" si="4"/>
        <v>0.55404000000000009</v>
      </c>
      <c r="T32" s="37">
        <f t="shared" si="10"/>
        <v>11.4</v>
      </c>
    </row>
    <row r="33" spans="1:20">
      <c r="A33" s="8" t="s">
        <v>75</v>
      </c>
      <c r="B33" s="198">
        <v>11.4</v>
      </c>
      <c r="C33" s="198">
        <v>11.4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4.7560799999999999</v>
      </c>
      <c r="J33" s="21">
        <f t="shared" si="6"/>
        <v>2.6596199999999999</v>
      </c>
      <c r="K33" s="21">
        <f t="shared" si="7"/>
        <v>3.4302600000000001</v>
      </c>
      <c r="L33" s="21">
        <f t="shared" si="8"/>
        <v>0.55404000000000009</v>
      </c>
      <c r="M33" s="159">
        <f t="shared" si="9"/>
        <v>11.4</v>
      </c>
      <c r="N33" s="22"/>
      <c r="P33" s="37">
        <f t="shared" si="1"/>
        <v>4.7560799999999999</v>
      </c>
      <c r="Q33" s="37">
        <f t="shared" si="2"/>
        <v>2.6596199999999999</v>
      </c>
      <c r="R33" s="37">
        <f t="shared" si="3"/>
        <v>3.4302600000000001</v>
      </c>
      <c r="S33" s="37">
        <f t="shared" si="4"/>
        <v>0.55404000000000009</v>
      </c>
      <c r="T33" s="37">
        <f t="shared" si="10"/>
        <v>11.4</v>
      </c>
    </row>
    <row r="34" spans="1:20">
      <c r="A34" s="8" t="s">
        <v>76</v>
      </c>
      <c r="B34" s="198">
        <v>11.4</v>
      </c>
      <c r="C34" s="198">
        <v>11.4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4.7560799999999999</v>
      </c>
      <c r="J34" s="21">
        <f t="shared" si="6"/>
        <v>2.6596199999999999</v>
      </c>
      <c r="K34" s="21">
        <f t="shared" si="7"/>
        <v>3.4302600000000001</v>
      </c>
      <c r="L34" s="21">
        <f t="shared" si="8"/>
        <v>0.55404000000000009</v>
      </c>
      <c r="M34" s="159">
        <f t="shared" si="9"/>
        <v>11.4</v>
      </c>
      <c r="N34" s="22"/>
      <c r="P34" s="37">
        <f t="shared" si="1"/>
        <v>4.7560799999999999</v>
      </c>
      <c r="Q34" s="37">
        <f t="shared" si="2"/>
        <v>2.6596199999999999</v>
      </c>
      <c r="R34" s="37">
        <f t="shared" si="3"/>
        <v>3.4302600000000001</v>
      </c>
      <c r="S34" s="37">
        <f t="shared" si="4"/>
        <v>0.55404000000000009</v>
      </c>
      <c r="T34" s="37">
        <f t="shared" si="10"/>
        <v>11.4</v>
      </c>
    </row>
    <row r="35" spans="1:20">
      <c r="A35" s="8" t="s">
        <v>77</v>
      </c>
      <c r="B35" s="198">
        <v>11.4</v>
      </c>
      <c r="C35" s="198">
        <v>11.4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4.7560799999999999</v>
      </c>
      <c r="J35" s="21">
        <f t="shared" si="6"/>
        <v>2.6596199999999999</v>
      </c>
      <c r="K35" s="21">
        <f t="shared" si="7"/>
        <v>3.4302600000000001</v>
      </c>
      <c r="L35" s="21">
        <f t="shared" si="8"/>
        <v>0.55404000000000009</v>
      </c>
      <c r="M35" s="159">
        <f t="shared" si="9"/>
        <v>11.4</v>
      </c>
      <c r="N35" s="22"/>
      <c r="P35" s="37">
        <f t="shared" ref="P35:P66" si="12">I35</f>
        <v>4.7560799999999999</v>
      </c>
      <c r="Q35" s="37">
        <f t="shared" ref="Q35:Q66" si="13">J35</f>
        <v>2.6596199999999999</v>
      </c>
      <c r="R35" s="37">
        <f t="shared" ref="R35:R66" si="14">K35</f>
        <v>3.4302600000000001</v>
      </c>
      <c r="S35" s="37">
        <f t="shared" ref="S35:S66" si="15">L35</f>
        <v>0.55404000000000009</v>
      </c>
      <c r="T35" s="37">
        <f t="shared" si="10"/>
        <v>11.4</v>
      </c>
    </row>
    <row r="36" spans="1:20">
      <c r="A36" s="8" t="s">
        <v>78</v>
      </c>
      <c r="B36" s="198">
        <v>11.4</v>
      </c>
      <c r="C36" s="198">
        <v>11.4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4.7560799999999999</v>
      </c>
      <c r="J36" s="21">
        <f t="shared" si="6"/>
        <v>2.6596199999999999</v>
      </c>
      <c r="K36" s="21">
        <f t="shared" si="7"/>
        <v>3.4302600000000001</v>
      </c>
      <c r="L36" s="21">
        <f t="shared" si="8"/>
        <v>0.55404000000000009</v>
      </c>
      <c r="M36" s="159">
        <f t="shared" si="9"/>
        <v>11.4</v>
      </c>
      <c r="N36" s="22"/>
      <c r="P36" s="37">
        <f t="shared" si="12"/>
        <v>4.7560799999999999</v>
      </c>
      <c r="Q36" s="37">
        <f t="shared" si="13"/>
        <v>2.6596199999999999</v>
      </c>
      <c r="R36" s="37">
        <f t="shared" si="14"/>
        <v>3.4302600000000001</v>
      </c>
      <c r="S36" s="37">
        <f t="shared" si="15"/>
        <v>0.55404000000000009</v>
      </c>
      <c r="T36" s="37">
        <f t="shared" si="10"/>
        <v>11.4</v>
      </c>
    </row>
    <row r="37" spans="1:20">
      <c r="A37" s="8" t="s">
        <v>79</v>
      </c>
      <c r="B37" s="198">
        <v>11.4</v>
      </c>
      <c r="C37" s="198">
        <v>11.4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4.7560799999999999</v>
      </c>
      <c r="J37" s="21">
        <f t="shared" si="6"/>
        <v>2.6596199999999999</v>
      </c>
      <c r="K37" s="21">
        <f t="shared" si="7"/>
        <v>3.4302600000000001</v>
      </c>
      <c r="L37" s="21">
        <f t="shared" si="8"/>
        <v>0.55404000000000009</v>
      </c>
      <c r="M37" s="159">
        <f t="shared" si="9"/>
        <v>11.4</v>
      </c>
      <c r="N37" s="22"/>
      <c r="P37" s="37">
        <f t="shared" si="12"/>
        <v>4.7560799999999999</v>
      </c>
      <c r="Q37" s="37">
        <f t="shared" si="13"/>
        <v>2.6596199999999999</v>
      </c>
      <c r="R37" s="37">
        <f t="shared" si="14"/>
        <v>3.4302600000000001</v>
      </c>
      <c r="S37" s="37">
        <f t="shared" si="15"/>
        <v>0.55404000000000009</v>
      </c>
      <c r="T37" s="37">
        <f t="shared" si="10"/>
        <v>11.4</v>
      </c>
    </row>
    <row r="38" spans="1:20">
      <c r="A38" s="8" t="s">
        <v>80</v>
      </c>
      <c r="B38" s="198">
        <v>11.4</v>
      </c>
      <c r="C38" s="198">
        <v>11.4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4.7560799999999999</v>
      </c>
      <c r="J38" s="21">
        <f t="shared" si="6"/>
        <v>2.6596199999999999</v>
      </c>
      <c r="K38" s="21">
        <f t="shared" si="7"/>
        <v>3.4302600000000001</v>
      </c>
      <c r="L38" s="21">
        <f t="shared" si="8"/>
        <v>0.55404000000000009</v>
      </c>
      <c r="M38" s="159">
        <f t="shared" si="9"/>
        <v>11.4</v>
      </c>
      <c r="N38" s="22"/>
      <c r="P38" s="37">
        <f t="shared" si="12"/>
        <v>4.7560799999999999</v>
      </c>
      <c r="Q38" s="37">
        <f t="shared" si="13"/>
        <v>2.6596199999999999</v>
      </c>
      <c r="R38" s="37">
        <f t="shared" si="14"/>
        <v>3.4302600000000001</v>
      </c>
      <c r="S38" s="37">
        <f t="shared" si="15"/>
        <v>0.55404000000000009</v>
      </c>
      <c r="T38" s="37">
        <f t="shared" si="10"/>
        <v>11.4</v>
      </c>
    </row>
    <row r="39" spans="1:20">
      <c r="A39" s="8" t="s">
        <v>81</v>
      </c>
      <c r="B39" s="198">
        <v>11.4</v>
      </c>
      <c r="C39" s="198">
        <v>11.4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4.7560799999999999</v>
      </c>
      <c r="J39" s="21">
        <f t="shared" si="6"/>
        <v>2.6596199999999999</v>
      </c>
      <c r="K39" s="21">
        <f t="shared" si="7"/>
        <v>3.4302600000000001</v>
      </c>
      <c r="L39" s="21">
        <f t="shared" si="8"/>
        <v>0.55404000000000009</v>
      </c>
      <c r="M39" s="159">
        <f t="shared" si="9"/>
        <v>11.4</v>
      </c>
      <c r="N39" s="22"/>
      <c r="P39" s="37">
        <f t="shared" si="12"/>
        <v>4.7560799999999999</v>
      </c>
      <c r="Q39" s="37">
        <f t="shared" si="13"/>
        <v>2.6596199999999999</v>
      </c>
      <c r="R39" s="37">
        <f t="shared" si="14"/>
        <v>3.4302600000000001</v>
      </c>
      <c r="S39" s="37">
        <f t="shared" si="15"/>
        <v>0.55404000000000009</v>
      </c>
      <c r="T39" s="37">
        <f t="shared" si="10"/>
        <v>11.4</v>
      </c>
    </row>
    <row r="40" spans="1:20">
      <c r="A40" s="8" t="s">
        <v>82</v>
      </c>
      <c r="B40" s="198">
        <v>11.4</v>
      </c>
      <c r="C40" s="198">
        <v>11.4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4.7560799999999999</v>
      </c>
      <c r="J40" s="21">
        <f t="shared" si="6"/>
        <v>2.6596199999999999</v>
      </c>
      <c r="K40" s="21">
        <f t="shared" si="7"/>
        <v>3.4302600000000001</v>
      </c>
      <c r="L40" s="21">
        <f t="shared" si="8"/>
        <v>0.55404000000000009</v>
      </c>
      <c r="M40" s="159">
        <f t="shared" si="9"/>
        <v>11.4</v>
      </c>
      <c r="N40" s="22"/>
      <c r="P40" s="37">
        <f t="shared" si="12"/>
        <v>4.7560799999999999</v>
      </c>
      <c r="Q40" s="37">
        <f t="shared" si="13"/>
        <v>2.6596199999999999</v>
      </c>
      <c r="R40" s="37">
        <f t="shared" si="14"/>
        <v>3.4302600000000001</v>
      </c>
      <c r="S40" s="37">
        <f t="shared" si="15"/>
        <v>0.55404000000000009</v>
      </c>
      <c r="T40" s="37">
        <f t="shared" si="10"/>
        <v>11.4</v>
      </c>
    </row>
    <row r="41" spans="1:20">
      <c r="A41" s="8" t="s">
        <v>83</v>
      </c>
      <c r="B41" s="198">
        <v>11.4</v>
      </c>
      <c r="C41" s="198">
        <v>11.4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4.7560799999999999</v>
      </c>
      <c r="J41" s="21">
        <f t="shared" si="6"/>
        <v>2.6596199999999999</v>
      </c>
      <c r="K41" s="21">
        <f t="shared" si="7"/>
        <v>3.4302600000000001</v>
      </c>
      <c r="L41" s="21">
        <f t="shared" si="8"/>
        <v>0.55404000000000009</v>
      </c>
      <c r="M41" s="159">
        <f t="shared" si="9"/>
        <v>11.4</v>
      </c>
      <c r="N41" s="22"/>
      <c r="P41" s="37">
        <f t="shared" si="12"/>
        <v>4.7560799999999999</v>
      </c>
      <c r="Q41" s="37">
        <f t="shared" si="13"/>
        <v>2.6596199999999999</v>
      </c>
      <c r="R41" s="37">
        <f t="shared" si="14"/>
        <v>3.4302600000000001</v>
      </c>
      <c r="S41" s="37">
        <f t="shared" si="15"/>
        <v>0.55404000000000009</v>
      </c>
      <c r="T41" s="37">
        <f t="shared" si="10"/>
        <v>11.4</v>
      </c>
    </row>
    <row r="42" spans="1:20">
      <c r="A42" s="8" t="s">
        <v>84</v>
      </c>
      <c r="B42" s="198">
        <v>11.4</v>
      </c>
      <c r="C42" s="198">
        <v>11.4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4.7560799999999999</v>
      </c>
      <c r="J42" s="21">
        <f t="shared" si="6"/>
        <v>2.6596199999999999</v>
      </c>
      <c r="K42" s="21">
        <f t="shared" si="7"/>
        <v>3.4302600000000001</v>
      </c>
      <c r="L42" s="21">
        <f t="shared" si="8"/>
        <v>0.55404000000000009</v>
      </c>
      <c r="M42" s="159">
        <f t="shared" si="9"/>
        <v>11.4</v>
      </c>
      <c r="N42" s="22"/>
      <c r="P42" s="37">
        <f t="shared" si="12"/>
        <v>4.7560799999999999</v>
      </c>
      <c r="Q42" s="37">
        <f t="shared" si="13"/>
        <v>2.6596199999999999</v>
      </c>
      <c r="R42" s="37">
        <f t="shared" si="14"/>
        <v>3.4302600000000001</v>
      </c>
      <c r="S42" s="37">
        <f t="shared" si="15"/>
        <v>0.55404000000000009</v>
      </c>
      <c r="T42" s="37">
        <f t="shared" si="10"/>
        <v>11.4</v>
      </c>
    </row>
    <row r="43" spans="1:20">
      <c r="A43" s="8" t="s">
        <v>85</v>
      </c>
      <c r="B43" s="198">
        <v>11.4</v>
      </c>
      <c r="C43" s="198">
        <v>11.4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4.7560799999999999</v>
      </c>
      <c r="J43" s="21">
        <f t="shared" si="6"/>
        <v>2.6596199999999999</v>
      </c>
      <c r="K43" s="21">
        <f t="shared" si="7"/>
        <v>3.4302600000000001</v>
      </c>
      <c r="L43" s="21">
        <f t="shared" si="8"/>
        <v>0.55404000000000009</v>
      </c>
      <c r="M43" s="159">
        <f t="shared" si="9"/>
        <v>11.4</v>
      </c>
      <c r="N43" s="22"/>
      <c r="P43" s="37">
        <f t="shared" si="12"/>
        <v>4.7560799999999999</v>
      </c>
      <c r="Q43" s="37">
        <f t="shared" si="13"/>
        <v>2.6596199999999999</v>
      </c>
      <c r="R43" s="37">
        <f t="shared" si="14"/>
        <v>3.4302600000000001</v>
      </c>
      <c r="S43" s="37">
        <f t="shared" si="15"/>
        <v>0.55404000000000009</v>
      </c>
      <c r="T43" s="37">
        <f t="shared" si="10"/>
        <v>11.4</v>
      </c>
    </row>
    <row r="44" spans="1:20">
      <c r="A44" s="8" t="s">
        <v>86</v>
      </c>
      <c r="B44" s="198">
        <v>11.4</v>
      </c>
      <c r="C44" s="198">
        <v>11.4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4.7560799999999999</v>
      </c>
      <c r="J44" s="21">
        <f t="shared" si="6"/>
        <v>2.6596199999999999</v>
      </c>
      <c r="K44" s="21">
        <f t="shared" si="7"/>
        <v>3.4302600000000001</v>
      </c>
      <c r="L44" s="21">
        <f t="shared" si="8"/>
        <v>0.55404000000000009</v>
      </c>
      <c r="M44" s="159">
        <f t="shared" si="9"/>
        <v>11.4</v>
      </c>
      <c r="N44" s="22"/>
      <c r="P44" s="37">
        <f t="shared" si="12"/>
        <v>4.7560799999999999</v>
      </c>
      <c r="Q44" s="37">
        <f t="shared" si="13"/>
        <v>2.6596199999999999</v>
      </c>
      <c r="R44" s="37">
        <f t="shared" si="14"/>
        <v>3.4302600000000001</v>
      </c>
      <c r="S44" s="37">
        <f t="shared" si="15"/>
        <v>0.55404000000000009</v>
      </c>
      <c r="T44" s="37">
        <f t="shared" si="10"/>
        <v>11.4</v>
      </c>
    </row>
    <row r="45" spans="1:20">
      <c r="A45" s="8" t="s">
        <v>87</v>
      </c>
      <c r="B45" s="198">
        <v>11.4</v>
      </c>
      <c r="C45" s="198">
        <v>11.4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4.7560799999999999</v>
      </c>
      <c r="J45" s="21">
        <f t="shared" si="6"/>
        <v>2.6596199999999999</v>
      </c>
      <c r="K45" s="21">
        <f t="shared" si="7"/>
        <v>3.4302600000000001</v>
      </c>
      <c r="L45" s="21">
        <f t="shared" si="8"/>
        <v>0.55404000000000009</v>
      </c>
      <c r="M45" s="159">
        <f t="shared" si="9"/>
        <v>11.4</v>
      </c>
      <c r="N45" s="22"/>
      <c r="P45" s="37">
        <f t="shared" si="12"/>
        <v>4.7560799999999999</v>
      </c>
      <c r="Q45" s="37">
        <f t="shared" si="13"/>
        <v>2.6596199999999999</v>
      </c>
      <c r="R45" s="37">
        <f t="shared" si="14"/>
        <v>3.4302600000000001</v>
      </c>
      <c r="S45" s="37">
        <f t="shared" si="15"/>
        <v>0.55404000000000009</v>
      </c>
      <c r="T45" s="37">
        <f t="shared" si="10"/>
        <v>11.4</v>
      </c>
    </row>
    <row r="46" spans="1:20">
      <c r="A46" s="8" t="s">
        <v>88</v>
      </c>
      <c r="B46" s="198">
        <v>11.4</v>
      </c>
      <c r="C46" s="198">
        <v>11.4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4.7560799999999999</v>
      </c>
      <c r="J46" s="21">
        <f t="shared" si="6"/>
        <v>2.6596199999999999</v>
      </c>
      <c r="K46" s="21">
        <f t="shared" si="7"/>
        <v>3.4302600000000001</v>
      </c>
      <c r="L46" s="21">
        <f t="shared" si="8"/>
        <v>0.55404000000000009</v>
      </c>
      <c r="M46" s="159">
        <f t="shared" si="9"/>
        <v>11.4</v>
      </c>
      <c r="N46" s="22"/>
      <c r="P46" s="37">
        <f t="shared" si="12"/>
        <v>4.7560799999999999</v>
      </c>
      <c r="Q46" s="37">
        <f t="shared" si="13"/>
        <v>2.6596199999999999</v>
      </c>
      <c r="R46" s="37">
        <f t="shared" si="14"/>
        <v>3.4302600000000001</v>
      </c>
      <c r="S46" s="37">
        <f t="shared" si="15"/>
        <v>0.55404000000000009</v>
      </c>
      <c r="T46" s="37">
        <f t="shared" si="10"/>
        <v>11.4</v>
      </c>
    </row>
    <row r="47" spans="1:20">
      <c r="A47" s="8" t="s">
        <v>89</v>
      </c>
      <c r="B47" s="198">
        <v>11.4</v>
      </c>
      <c r="C47" s="198">
        <v>11.4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4.7560799999999999</v>
      </c>
      <c r="J47" s="21">
        <f t="shared" si="6"/>
        <v>2.6596199999999999</v>
      </c>
      <c r="K47" s="21">
        <f t="shared" si="7"/>
        <v>3.4302600000000001</v>
      </c>
      <c r="L47" s="21">
        <f t="shared" si="8"/>
        <v>0.55404000000000009</v>
      </c>
      <c r="M47" s="159">
        <f t="shared" si="9"/>
        <v>11.4</v>
      </c>
      <c r="N47" s="22"/>
      <c r="P47" s="37">
        <f t="shared" si="12"/>
        <v>4.7560799999999999</v>
      </c>
      <c r="Q47" s="37">
        <f t="shared" si="13"/>
        <v>2.6596199999999999</v>
      </c>
      <c r="R47" s="37">
        <f t="shared" si="14"/>
        <v>3.4302600000000001</v>
      </c>
      <c r="S47" s="37">
        <f t="shared" si="15"/>
        <v>0.55404000000000009</v>
      </c>
      <c r="T47" s="37">
        <f t="shared" si="10"/>
        <v>11.4</v>
      </c>
    </row>
    <row r="48" spans="1:20">
      <c r="A48" s="8" t="s">
        <v>90</v>
      </c>
      <c r="B48" s="198">
        <v>11.4</v>
      </c>
      <c r="C48" s="198">
        <v>11.4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4.7560799999999999</v>
      </c>
      <c r="J48" s="21">
        <f t="shared" si="6"/>
        <v>2.6596199999999999</v>
      </c>
      <c r="K48" s="21">
        <f t="shared" si="7"/>
        <v>3.4302600000000001</v>
      </c>
      <c r="L48" s="21">
        <f t="shared" si="8"/>
        <v>0.55404000000000009</v>
      </c>
      <c r="M48" s="159">
        <f t="shared" si="9"/>
        <v>11.4</v>
      </c>
      <c r="N48" s="22"/>
      <c r="P48" s="37">
        <f t="shared" si="12"/>
        <v>4.7560799999999999</v>
      </c>
      <c r="Q48" s="37">
        <f t="shared" si="13"/>
        <v>2.6596199999999999</v>
      </c>
      <c r="R48" s="37">
        <f t="shared" si="14"/>
        <v>3.4302600000000001</v>
      </c>
      <c r="S48" s="37">
        <f t="shared" si="15"/>
        <v>0.55404000000000009</v>
      </c>
      <c r="T48" s="37">
        <f t="shared" si="10"/>
        <v>11.4</v>
      </c>
    </row>
    <row r="49" spans="1:20">
      <c r="A49" s="8" t="s">
        <v>91</v>
      </c>
      <c r="B49" s="198">
        <v>11.4</v>
      </c>
      <c r="C49" s="198">
        <v>11.4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4.7560799999999999</v>
      </c>
      <c r="J49" s="21">
        <f t="shared" si="6"/>
        <v>2.6596199999999999</v>
      </c>
      <c r="K49" s="21">
        <f t="shared" si="7"/>
        <v>3.4302600000000001</v>
      </c>
      <c r="L49" s="21">
        <f t="shared" si="8"/>
        <v>0.55404000000000009</v>
      </c>
      <c r="M49" s="159">
        <f t="shared" si="9"/>
        <v>11.4</v>
      </c>
      <c r="N49" s="22"/>
      <c r="P49" s="37">
        <f t="shared" si="12"/>
        <v>4.7560799999999999</v>
      </c>
      <c r="Q49" s="37">
        <f t="shared" si="13"/>
        <v>2.6596199999999999</v>
      </c>
      <c r="R49" s="37">
        <f t="shared" si="14"/>
        <v>3.4302600000000001</v>
      </c>
      <c r="S49" s="37">
        <f t="shared" si="15"/>
        <v>0.55404000000000009</v>
      </c>
      <c r="T49" s="37">
        <f t="shared" si="10"/>
        <v>11.4</v>
      </c>
    </row>
    <row r="50" spans="1:20">
      <c r="A50" s="8" t="s">
        <v>92</v>
      </c>
      <c r="B50" s="198">
        <v>11.4</v>
      </c>
      <c r="C50" s="198">
        <v>11.4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4.7560799999999999</v>
      </c>
      <c r="J50" s="21">
        <f t="shared" si="6"/>
        <v>2.6596199999999999</v>
      </c>
      <c r="K50" s="21">
        <f t="shared" si="7"/>
        <v>3.4302600000000001</v>
      </c>
      <c r="L50" s="21">
        <f t="shared" si="8"/>
        <v>0.55404000000000009</v>
      </c>
      <c r="M50" s="159">
        <f t="shared" si="9"/>
        <v>11.4</v>
      </c>
      <c r="N50" s="22"/>
      <c r="P50" s="37">
        <f t="shared" si="12"/>
        <v>4.7560799999999999</v>
      </c>
      <c r="Q50" s="37">
        <f t="shared" si="13"/>
        <v>2.6596199999999999</v>
      </c>
      <c r="R50" s="37">
        <f t="shared" si="14"/>
        <v>3.4302600000000001</v>
      </c>
      <c r="S50" s="37">
        <f t="shared" si="15"/>
        <v>0.55404000000000009</v>
      </c>
      <c r="T50" s="37">
        <f t="shared" si="10"/>
        <v>11.4</v>
      </c>
    </row>
    <row r="51" spans="1:20">
      <c r="A51" s="8" t="s">
        <v>93</v>
      </c>
      <c r="B51" s="198">
        <v>11.4</v>
      </c>
      <c r="C51" s="198">
        <v>11.4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4.7560799999999999</v>
      </c>
      <c r="J51" s="21">
        <f t="shared" si="6"/>
        <v>2.6596199999999999</v>
      </c>
      <c r="K51" s="21">
        <f t="shared" si="7"/>
        <v>3.4302600000000001</v>
      </c>
      <c r="L51" s="21">
        <f t="shared" si="8"/>
        <v>0.55404000000000009</v>
      </c>
      <c r="M51" s="159">
        <f t="shared" si="9"/>
        <v>11.4</v>
      </c>
      <c r="N51" s="22"/>
      <c r="P51" s="37">
        <f t="shared" si="12"/>
        <v>4.7560799999999999</v>
      </c>
      <c r="Q51" s="37">
        <f t="shared" si="13"/>
        <v>2.6596199999999999</v>
      </c>
      <c r="R51" s="37">
        <f t="shared" si="14"/>
        <v>3.4302600000000001</v>
      </c>
      <c r="S51" s="37">
        <f t="shared" si="15"/>
        <v>0.55404000000000009</v>
      </c>
      <c r="T51" s="37">
        <f t="shared" si="10"/>
        <v>11.4</v>
      </c>
    </row>
    <row r="52" spans="1:20">
      <c r="A52" s="8" t="s">
        <v>94</v>
      </c>
      <c r="B52" s="198">
        <v>11.4</v>
      </c>
      <c r="C52" s="198">
        <v>11.4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4.7560799999999999</v>
      </c>
      <c r="J52" s="21">
        <f t="shared" si="6"/>
        <v>2.6596199999999999</v>
      </c>
      <c r="K52" s="21">
        <f t="shared" si="7"/>
        <v>3.4302600000000001</v>
      </c>
      <c r="L52" s="21">
        <f t="shared" si="8"/>
        <v>0.55404000000000009</v>
      </c>
      <c r="M52" s="159">
        <f t="shared" si="9"/>
        <v>11.4</v>
      </c>
      <c r="N52" s="22"/>
      <c r="P52" s="37">
        <f t="shared" si="12"/>
        <v>4.7560799999999999</v>
      </c>
      <c r="Q52" s="37">
        <f t="shared" si="13"/>
        <v>2.6596199999999999</v>
      </c>
      <c r="R52" s="37">
        <f t="shared" si="14"/>
        <v>3.4302600000000001</v>
      </c>
      <c r="S52" s="37">
        <f t="shared" si="15"/>
        <v>0.55404000000000009</v>
      </c>
      <c r="T52" s="37">
        <f t="shared" si="10"/>
        <v>11.4</v>
      </c>
    </row>
    <row r="53" spans="1:20">
      <c r="A53" s="8" t="s">
        <v>95</v>
      </c>
      <c r="B53" s="198">
        <v>11.4</v>
      </c>
      <c r="C53" s="198">
        <v>11.4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4.7560799999999999</v>
      </c>
      <c r="J53" s="21">
        <f t="shared" si="6"/>
        <v>2.6596199999999999</v>
      </c>
      <c r="K53" s="21">
        <f t="shared" si="7"/>
        <v>3.4302600000000001</v>
      </c>
      <c r="L53" s="21">
        <f t="shared" si="8"/>
        <v>0.55404000000000009</v>
      </c>
      <c r="M53" s="159">
        <f t="shared" si="9"/>
        <v>11.4</v>
      </c>
      <c r="N53" s="22"/>
      <c r="P53" s="37">
        <f t="shared" si="12"/>
        <v>4.7560799999999999</v>
      </c>
      <c r="Q53" s="37">
        <f t="shared" si="13"/>
        <v>2.6596199999999999</v>
      </c>
      <c r="R53" s="37">
        <f t="shared" si="14"/>
        <v>3.4302600000000001</v>
      </c>
      <c r="S53" s="37">
        <f t="shared" si="15"/>
        <v>0.55404000000000009</v>
      </c>
      <c r="T53" s="37">
        <f t="shared" si="10"/>
        <v>11.4</v>
      </c>
    </row>
    <row r="54" spans="1:20">
      <c r="A54" s="8" t="s">
        <v>96</v>
      </c>
      <c r="B54" s="198">
        <v>11.4</v>
      </c>
      <c r="C54" s="198">
        <v>11.4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4.7560799999999999</v>
      </c>
      <c r="J54" s="21">
        <f t="shared" si="6"/>
        <v>2.6596199999999999</v>
      </c>
      <c r="K54" s="21">
        <f t="shared" si="7"/>
        <v>3.4302600000000001</v>
      </c>
      <c r="L54" s="21">
        <f t="shared" si="8"/>
        <v>0.55404000000000009</v>
      </c>
      <c r="M54" s="159">
        <f t="shared" si="9"/>
        <v>11.4</v>
      </c>
      <c r="N54" s="22"/>
      <c r="P54" s="37">
        <f t="shared" si="12"/>
        <v>4.7560799999999999</v>
      </c>
      <c r="Q54" s="37">
        <f t="shared" si="13"/>
        <v>2.6596199999999999</v>
      </c>
      <c r="R54" s="37">
        <f t="shared" si="14"/>
        <v>3.4302600000000001</v>
      </c>
      <c r="S54" s="37">
        <f t="shared" si="15"/>
        <v>0.55404000000000009</v>
      </c>
      <c r="T54" s="37">
        <f t="shared" si="10"/>
        <v>11.4</v>
      </c>
    </row>
    <row r="55" spans="1:20">
      <c r="A55" s="8" t="s">
        <v>97</v>
      </c>
      <c r="B55" s="198">
        <v>11.4</v>
      </c>
      <c r="C55" s="198">
        <v>11.4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4.7560799999999999</v>
      </c>
      <c r="J55" s="21">
        <f t="shared" si="6"/>
        <v>2.6596199999999999</v>
      </c>
      <c r="K55" s="21">
        <f t="shared" si="7"/>
        <v>3.4302600000000001</v>
      </c>
      <c r="L55" s="21">
        <f t="shared" si="8"/>
        <v>0.55404000000000009</v>
      </c>
      <c r="M55" s="159">
        <f t="shared" si="9"/>
        <v>11.4</v>
      </c>
      <c r="N55" s="22"/>
      <c r="P55" s="37">
        <f t="shared" si="12"/>
        <v>4.7560799999999999</v>
      </c>
      <c r="Q55" s="37">
        <f t="shared" si="13"/>
        <v>2.6596199999999999</v>
      </c>
      <c r="R55" s="37">
        <f t="shared" si="14"/>
        <v>3.4302600000000001</v>
      </c>
      <c r="S55" s="37">
        <f t="shared" si="15"/>
        <v>0.55404000000000009</v>
      </c>
      <c r="T55" s="37">
        <f t="shared" si="10"/>
        <v>11.4</v>
      </c>
    </row>
    <row r="56" spans="1:20">
      <c r="A56" s="8" t="s">
        <v>98</v>
      </c>
      <c r="B56" s="198">
        <v>11.4</v>
      </c>
      <c r="C56" s="198">
        <v>11.4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4.7560799999999999</v>
      </c>
      <c r="J56" s="21">
        <f t="shared" si="6"/>
        <v>2.6596199999999999</v>
      </c>
      <c r="K56" s="21">
        <f t="shared" si="7"/>
        <v>3.4302600000000001</v>
      </c>
      <c r="L56" s="21">
        <f t="shared" si="8"/>
        <v>0.55404000000000009</v>
      </c>
      <c r="M56" s="159">
        <f t="shared" si="9"/>
        <v>11.4</v>
      </c>
      <c r="N56" s="22"/>
      <c r="P56" s="37">
        <f t="shared" si="12"/>
        <v>4.7560799999999999</v>
      </c>
      <c r="Q56" s="37">
        <f t="shared" si="13"/>
        <v>2.6596199999999999</v>
      </c>
      <c r="R56" s="37">
        <f t="shared" si="14"/>
        <v>3.4302600000000001</v>
      </c>
      <c r="S56" s="37">
        <f t="shared" si="15"/>
        <v>0.55404000000000009</v>
      </c>
      <c r="T56" s="37">
        <f t="shared" si="10"/>
        <v>11.4</v>
      </c>
    </row>
    <row r="57" spans="1:20">
      <c r="A57" s="8" t="s">
        <v>99</v>
      </c>
      <c r="B57" s="198">
        <v>11.4</v>
      </c>
      <c r="C57" s="198">
        <v>11.4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4.7560799999999999</v>
      </c>
      <c r="J57" s="21">
        <f t="shared" si="6"/>
        <v>2.6596199999999999</v>
      </c>
      <c r="K57" s="21">
        <f t="shared" si="7"/>
        <v>3.4302600000000001</v>
      </c>
      <c r="L57" s="21">
        <f t="shared" si="8"/>
        <v>0.55404000000000009</v>
      </c>
      <c r="M57" s="159">
        <f t="shared" si="9"/>
        <v>11.4</v>
      </c>
      <c r="N57" s="22"/>
      <c r="P57" s="37">
        <f t="shared" si="12"/>
        <v>4.7560799999999999</v>
      </c>
      <c r="Q57" s="37">
        <f t="shared" si="13"/>
        <v>2.6596199999999999</v>
      </c>
      <c r="R57" s="37">
        <f t="shared" si="14"/>
        <v>3.4302600000000001</v>
      </c>
      <c r="S57" s="37">
        <f t="shared" si="15"/>
        <v>0.55404000000000009</v>
      </c>
      <c r="T57" s="37">
        <f t="shared" si="10"/>
        <v>11.4</v>
      </c>
    </row>
    <row r="58" spans="1:20">
      <c r="A58" s="8" t="s">
        <v>100</v>
      </c>
      <c r="B58" s="198">
        <v>11.4</v>
      </c>
      <c r="C58" s="198">
        <v>11.4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4.7560799999999999</v>
      </c>
      <c r="J58" s="21">
        <f t="shared" si="6"/>
        <v>2.6596199999999999</v>
      </c>
      <c r="K58" s="21">
        <f t="shared" si="7"/>
        <v>3.4302600000000001</v>
      </c>
      <c r="L58" s="21">
        <f t="shared" si="8"/>
        <v>0.55404000000000009</v>
      </c>
      <c r="M58" s="159">
        <f t="shared" si="9"/>
        <v>11.4</v>
      </c>
      <c r="N58" s="22"/>
      <c r="P58" s="37">
        <f t="shared" si="12"/>
        <v>4.7560799999999999</v>
      </c>
      <c r="Q58" s="37">
        <f t="shared" si="13"/>
        <v>2.6596199999999999</v>
      </c>
      <c r="R58" s="37">
        <f t="shared" si="14"/>
        <v>3.4302600000000001</v>
      </c>
      <c r="S58" s="37">
        <f t="shared" si="15"/>
        <v>0.55404000000000009</v>
      </c>
      <c r="T58" s="37">
        <f t="shared" si="10"/>
        <v>11.4</v>
      </c>
    </row>
    <row r="59" spans="1:20">
      <c r="A59" s="8" t="s">
        <v>101</v>
      </c>
      <c r="B59" s="198">
        <v>11.4</v>
      </c>
      <c r="C59" s="198">
        <v>11.4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4.7560799999999999</v>
      </c>
      <c r="J59" s="21">
        <f t="shared" si="6"/>
        <v>2.6596199999999999</v>
      </c>
      <c r="K59" s="21">
        <f t="shared" si="7"/>
        <v>3.4302600000000001</v>
      </c>
      <c r="L59" s="21">
        <f t="shared" si="8"/>
        <v>0.55404000000000009</v>
      </c>
      <c r="M59" s="159">
        <f t="shared" si="9"/>
        <v>11.4</v>
      </c>
      <c r="N59" s="22"/>
      <c r="P59" s="37">
        <f t="shared" si="12"/>
        <v>4.7560799999999999</v>
      </c>
      <c r="Q59" s="37">
        <f t="shared" si="13"/>
        <v>2.6596199999999999</v>
      </c>
      <c r="R59" s="37">
        <f t="shared" si="14"/>
        <v>3.4302600000000001</v>
      </c>
      <c r="S59" s="37">
        <f t="shared" si="15"/>
        <v>0.55404000000000009</v>
      </c>
      <c r="T59" s="37">
        <f t="shared" si="10"/>
        <v>11.4</v>
      </c>
    </row>
    <row r="60" spans="1:20">
      <c r="A60" s="8" t="s">
        <v>102</v>
      </c>
      <c r="B60" s="198">
        <v>11.4</v>
      </c>
      <c r="C60" s="198">
        <v>11.4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4.7560799999999999</v>
      </c>
      <c r="J60" s="21">
        <f t="shared" si="6"/>
        <v>2.6596199999999999</v>
      </c>
      <c r="K60" s="21">
        <f t="shared" si="7"/>
        <v>3.4302600000000001</v>
      </c>
      <c r="L60" s="21">
        <f t="shared" si="8"/>
        <v>0.55404000000000009</v>
      </c>
      <c r="M60" s="159">
        <f t="shared" si="9"/>
        <v>11.4</v>
      </c>
      <c r="N60" s="22"/>
      <c r="P60" s="37">
        <f t="shared" si="12"/>
        <v>4.7560799999999999</v>
      </c>
      <c r="Q60" s="37">
        <f t="shared" si="13"/>
        <v>2.6596199999999999</v>
      </c>
      <c r="R60" s="37">
        <f t="shared" si="14"/>
        <v>3.4302600000000001</v>
      </c>
      <c r="S60" s="37">
        <f t="shared" si="15"/>
        <v>0.55404000000000009</v>
      </c>
      <c r="T60" s="37">
        <f t="shared" si="10"/>
        <v>11.4</v>
      </c>
    </row>
    <row r="61" spans="1:20">
      <c r="A61" s="8" t="s">
        <v>103</v>
      </c>
      <c r="B61" s="198">
        <v>11.4</v>
      </c>
      <c r="C61" s="198">
        <v>11.4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4.7560799999999999</v>
      </c>
      <c r="J61" s="21">
        <f t="shared" si="6"/>
        <v>2.6596199999999999</v>
      </c>
      <c r="K61" s="21">
        <f t="shared" si="7"/>
        <v>3.4302600000000001</v>
      </c>
      <c r="L61" s="21">
        <f t="shared" si="8"/>
        <v>0.55404000000000009</v>
      </c>
      <c r="M61" s="159">
        <f t="shared" si="9"/>
        <v>11.4</v>
      </c>
      <c r="N61" s="22"/>
      <c r="P61" s="37">
        <f t="shared" si="12"/>
        <v>4.7560799999999999</v>
      </c>
      <c r="Q61" s="37">
        <f t="shared" si="13"/>
        <v>2.6596199999999999</v>
      </c>
      <c r="R61" s="37">
        <f t="shared" si="14"/>
        <v>3.4302600000000001</v>
      </c>
      <c r="S61" s="37">
        <f t="shared" si="15"/>
        <v>0.55404000000000009</v>
      </c>
      <c r="T61" s="37">
        <f t="shared" si="10"/>
        <v>11.4</v>
      </c>
    </row>
    <row r="62" spans="1:20">
      <c r="A62" s="8" t="s">
        <v>104</v>
      </c>
      <c r="B62" s="198">
        <v>11.4</v>
      </c>
      <c r="C62" s="198">
        <v>11.4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4.7560799999999999</v>
      </c>
      <c r="J62" s="21">
        <f t="shared" si="6"/>
        <v>2.6596199999999999</v>
      </c>
      <c r="K62" s="21">
        <f t="shared" si="7"/>
        <v>3.4302600000000001</v>
      </c>
      <c r="L62" s="21">
        <f t="shared" si="8"/>
        <v>0.55404000000000009</v>
      </c>
      <c r="M62" s="159">
        <f t="shared" si="9"/>
        <v>11.4</v>
      </c>
      <c r="N62" s="22"/>
      <c r="P62" s="37">
        <f t="shared" si="12"/>
        <v>4.7560799999999999</v>
      </c>
      <c r="Q62" s="37">
        <f t="shared" si="13"/>
        <v>2.6596199999999999</v>
      </c>
      <c r="R62" s="37">
        <f t="shared" si="14"/>
        <v>3.4302600000000001</v>
      </c>
      <c r="S62" s="37">
        <f t="shared" si="15"/>
        <v>0.55404000000000009</v>
      </c>
      <c r="T62" s="37">
        <f t="shared" si="10"/>
        <v>11.4</v>
      </c>
    </row>
    <row r="63" spans="1:20">
      <c r="A63" s="8" t="s">
        <v>105</v>
      </c>
      <c r="B63" s="198">
        <v>11.4</v>
      </c>
      <c r="C63" s="198">
        <v>11.4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4.7560799999999999</v>
      </c>
      <c r="J63" s="21">
        <f t="shared" si="6"/>
        <v>2.6596199999999999</v>
      </c>
      <c r="K63" s="21">
        <f t="shared" si="7"/>
        <v>3.4302600000000001</v>
      </c>
      <c r="L63" s="21">
        <f t="shared" si="8"/>
        <v>0.55404000000000009</v>
      </c>
      <c r="M63" s="159">
        <f t="shared" si="9"/>
        <v>11.4</v>
      </c>
      <c r="N63" s="22"/>
      <c r="P63" s="37">
        <f t="shared" si="12"/>
        <v>4.7560799999999999</v>
      </c>
      <c r="Q63" s="37">
        <f t="shared" si="13"/>
        <v>2.6596199999999999</v>
      </c>
      <c r="R63" s="37">
        <f t="shared" si="14"/>
        <v>3.4302600000000001</v>
      </c>
      <c r="S63" s="37">
        <f t="shared" si="15"/>
        <v>0.55404000000000009</v>
      </c>
      <c r="T63" s="37">
        <f t="shared" si="10"/>
        <v>11.4</v>
      </c>
    </row>
    <row r="64" spans="1:20">
      <c r="A64" s="8" t="s">
        <v>106</v>
      </c>
      <c r="B64" s="198">
        <v>11.4</v>
      </c>
      <c r="C64" s="198">
        <v>11.4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4.7560799999999999</v>
      </c>
      <c r="J64" s="21">
        <f t="shared" si="6"/>
        <v>2.6596199999999999</v>
      </c>
      <c r="K64" s="21">
        <f t="shared" si="7"/>
        <v>3.4302600000000001</v>
      </c>
      <c r="L64" s="21">
        <f t="shared" si="8"/>
        <v>0.55404000000000009</v>
      </c>
      <c r="M64" s="159">
        <f t="shared" si="9"/>
        <v>11.4</v>
      </c>
      <c r="N64" s="22"/>
      <c r="P64" s="37">
        <f t="shared" si="12"/>
        <v>4.7560799999999999</v>
      </c>
      <c r="Q64" s="37">
        <f t="shared" si="13"/>
        <v>2.6596199999999999</v>
      </c>
      <c r="R64" s="37">
        <f t="shared" si="14"/>
        <v>3.4302600000000001</v>
      </c>
      <c r="S64" s="37">
        <f t="shared" si="15"/>
        <v>0.55404000000000009</v>
      </c>
      <c r="T64" s="37">
        <f t="shared" si="10"/>
        <v>11.4</v>
      </c>
    </row>
    <row r="65" spans="1:20">
      <c r="A65" s="8" t="s">
        <v>107</v>
      </c>
      <c r="B65" s="198">
        <v>11.4</v>
      </c>
      <c r="C65" s="198">
        <v>11.4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4.7560799999999999</v>
      </c>
      <c r="J65" s="21">
        <f t="shared" si="6"/>
        <v>2.6596199999999999</v>
      </c>
      <c r="K65" s="21">
        <f t="shared" si="7"/>
        <v>3.4302600000000001</v>
      </c>
      <c r="L65" s="21">
        <f t="shared" si="8"/>
        <v>0.55404000000000009</v>
      </c>
      <c r="M65" s="159">
        <f t="shared" si="9"/>
        <v>11.4</v>
      </c>
      <c r="N65" s="22"/>
      <c r="P65" s="37">
        <f t="shared" si="12"/>
        <v>4.7560799999999999</v>
      </c>
      <c r="Q65" s="37">
        <f t="shared" si="13"/>
        <v>2.6596199999999999</v>
      </c>
      <c r="R65" s="37">
        <f t="shared" si="14"/>
        <v>3.4302600000000001</v>
      </c>
      <c r="S65" s="37">
        <f t="shared" si="15"/>
        <v>0.55404000000000009</v>
      </c>
      <c r="T65" s="37">
        <f t="shared" si="10"/>
        <v>11.4</v>
      </c>
    </row>
    <row r="66" spans="1:20">
      <c r="A66" s="8" t="s">
        <v>108</v>
      </c>
      <c r="B66" s="198">
        <v>11.4</v>
      </c>
      <c r="C66" s="198">
        <v>11.4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4.7560799999999999</v>
      </c>
      <c r="J66" s="21">
        <f t="shared" si="6"/>
        <v>2.6596199999999999</v>
      </c>
      <c r="K66" s="21">
        <f t="shared" si="7"/>
        <v>3.4302600000000001</v>
      </c>
      <c r="L66" s="21">
        <f t="shared" si="8"/>
        <v>0.55404000000000009</v>
      </c>
      <c r="M66" s="159">
        <f t="shared" si="9"/>
        <v>11.4</v>
      </c>
      <c r="N66" s="22"/>
      <c r="P66" s="37">
        <f t="shared" si="12"/>
        <v>4.7560799999999999</v>
      </c>
      <c r="Q66" s="37">
        <f t="shared" si="13"/>
        <v>2.6596199999999999</v>
      </c>
      <c r="R66" s="37">
        <f t="shared" si="14"/>
        <v>3.4302600000000001</v>
      </c>
      <c r="S66" s="37">
        <f t="shared" si="15"/>
        <v>0.55404000000000009</v>
      </c>
      <c r="T66" s="37">
        <f t="shared" si="10"/>
        <v>11.4</v>
      </c>
    </row>
    <row r="67" spans="1:20">
      <c r="A67" s="8" t="s">
        <v>109</v>
      </c>
      <c r="B67" s="198">
        <v>11.4</v>
      </c>
      <c r="C67" s="198">
        <v>11.4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4.7560799999999999</v>
      </c>
      <c r="J67" s="21">
        <f t="shared" si="6"/>
        <v>2.6596199999999999</v>
      </c>
      <c r="K67" s="21">
        <f t="shared" si="7"/>
        <v>3.4302600000000001</v>
      </c>
      <c r="L67" s="21">
        <f t="shared" si="8"/>
        <v>0.55404000000000009</v>
      </c>
      <c r="M67" s="159">
        <f t="shared" si="9"/>
        <v>11.4</v>
      </c>
      <c r="N67" s="22"/>
      <c r="P67" s="37">
        <f t="shared" ref="P67:P98" si="17">I67</f>
        <v>4.7560799999999999</v>
      </c>
      <c r="Q67" s="37">
        <f t="shared" ref="Q67:Q98" si="18">J67</f>
        <v>2.6596199999999999</v>
      </c>
      <c r="R67" s="37">
        <f t="shared" ref="R67:R98" si="19">K67</f>
        <v>3.4302600000000001</v>
      </c>
      <c r="S67" s="37">
        <f t="shared" ref="S67:S98" si="20">L67</f>
        <v>0.55404000000000009</v>
      </c>
      <c r="T67" s="37">
        <f t="shared" si="10"/>
        <v>11.4</v>
      </c>
    </row>
    <row r="68" spans="1:20">
      <c r="A68" s="8" t="s">
        <v>110</v>
      </c>
      <c r="B68" s="198">
        <v>11.4</v>
      </c>
      <c r="C68" s="198">
        <v>11.4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4.7560799999999999</v>
      </c>
      <c r="J68" s="21">
        <f t="shared" ref="J68:J98" si="22">C68*E68/100</f>
        <v>2.6596199999999999</v>
      </c>
      <c r="K68" s="21">
        <f t="shared" ref="K68:K98" si="23">C68*F68/100</f>
        <v>3.4302600000000001</v>
      </c>
      <c r="L68" s="21">
        <f t="shared" ref="L68:L98" si="24">C68*G68/100</f>
        <v>0.55404000000000009</v>
      </c>
      <c r="M68" s="159">
        <f t="shared" ref="M68:M98" si="25">SUM(I68:L68)</f>
        <v>11.4</v>
      </c>
      <c r="N68" s="22"/>
      <c r="P68" s="37">
        <f t="shared" si="17"/>
        <v>4.7560799999999999</v>
      </c>
      <c r="Q68" s="37">
        <f t="shared" si="18"/>
        <v>2.6596199999999999</v>
      </c>
      <c r="R68" s="37">
        <f t="shared" si="19"/>
        <v>3.4302600000000001</v>
      </c>
      <c r="S68" s="37">
        <f t="shared" si="20"/>
        <v>0.55404000000000009</v>
      </c>
      <c r="T68" s="37">
        <f t="shared" ref="T68:T99" si="26">SUM(P68:S68)</f>
        <v>11.4</v>
      </c>
    </row>
    <row r="69" spans="1:20">
      <c r="A69" s="8" t="s">
        <v>111</v>
      </c>
      <c r="B69" s="198">
        <v>11.4</v>
      </c>
      <c r="C69" s="198">
        <v>11.4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4.7560799999999999</v>
      </c>
      <c r="J69" s="21">
        <f t="shared" si="22"/>
        <v>2.6596199999999999</v>
      </c>
      <c r="K69" s="21">
        <f t="shared" si="23"/>
        <v>3.4302600000000001</v>
      </c>
      <c r="L69" s="21">
        <f t="shared" si="24"/>
        <v>0.55404000000000009</v>
      </c>
      <c r="M69" s="159">
        <f t="shared" si="25"/>
        <v>11.4</v>
      </c>
      <c r="N69" s="22"/>
      <c r="P69" s="37">
        <f t="shared" si="17"/>
        <v>4.7560799999999999</v>
      </c>
      <c r="Q69" s="37">
        <f t="shared" si="18"/>
        <v>2.6596199999999999</v>
      </c>
      <c r="R69" s="37">
        <f t="shared" si="19"/>
        <v>3.4302600000000001</v>
      </c>
      <c r="S69" s="37">
        <f t="shared" si="20"/>
        <v>0.55404000000000009</v>
      </c>
      <c r="T69" s="37">
        <f t="shared" si="26"/>
        <v>11.4</v>
      </c>
    </row>
    <row r="70" spans="1:20">
      <c r="A70" s="8" t="s">
        <v>112</v>
      </c>
      <c r="B70" s="198">
        <v>11.4</v>
      </c>
      <c r="C70" s="198">
        <v>11.4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4.7560799999999999</v>
      </c>
      <c r="J70" s="21">
        <f t="shared" si="22"/>
        <v>2.6596199999999999</v>
      </c>
      <c r="K70" s="21">
        <f t="shared" si="23"/>
        <v>3.4302600000000001</v>
      </c>
      <c r="L70" s="21">
        <f t="shared" si="24"/>
        <v>0.55404000000000009</v>
      </c>
      <c r="M70" s="159">
        <f t="shared" si="25"/>
        <v>11.4</v>
      </c>
      <c r="N70" s="22"/>
      <c r="P70" s="37">
        <f t="shared" si="17"/>
        <v>4.7560799999999999</v>
      </c>
      <c r="Q70" s="37">
        <f t="shared" si="18"/>
        <v>2.6596199999999999</v>
      </c>
      <c r="R70" s="37">
        <f t="shared" si="19"/>
        <v>3.4302600000000001</v>
      </c>
      <c r="S70" s="37">
        <f t="shared" si="20"/>
        <v>0.55404000000000009</v>
      </c>
      <c r="T70" s="37">
        <f t="shared" si="26"/>
        <v>11.4</v>
      </c>
    </row>
    <row r="71" spans="1:20">
      <c r="A71" s="8" t="s">
        <v>113</v>
      </c>
      <c r="B71" s="198">
        <v>11.4</v>
      </c>
      <c r="C71" s="198">
        <v>11.4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4.7560799999999999</v>
      </c>
      <c r="J71" s="21">
        <f t="shared" si="22"/>
        <v>2.6596199999999999</v>
      </c>
      <c r="K71" s="21">
        <f t="shared" si="23"/>
        <v>3.4302600000000001</v>
      </c>
      <c r="L71" s="21">
        <f t="shared" si="24"/>
        <v>0.55404000000000009</v>
      </c>
      <c r="M71" s="159">
        <f t="shared" si="25"/>
        <v>11.4</v>
      </c>
      <c r="N71" s="22"/>
      <c r="P71" s="37">
        <f t="shared" si="17"/>
        <v>4.7560799999999999</v>
      </c>
      <c r="Q71" s="37">
        <f t="shared" si="18"/>
        <v>2.6596199999999999</v>
      </c>
      <c r="R71" s="37">
        <f t="shared" si="19"/>
        <v>3.4302600000000001</v>
      </c>
      <c r="S71" s="37">
        <f t="shared" si="20"/>
        <v>0.55404000000000009</v>
      </c>
      <c r="T71" s="37">
        <f t="shared" si="26"/>
        <v>11.4</v>
      </c>
    </row>
    <row r="72" spans="1:20">
      <c r="A72" s="8" t="s">
        <v>114</v>
      </c>
      <c r="B72" s="198">
        <v>11.4</v>
      </c>
      <c r="C72" s="198">
        <v>11.4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4.7560799999999999</v>
      </c>
      <c r="J72" s="21">
        <f t="shared" si="22"/>
        <v>2.6596199999999999</v>
      </c>
      <c r="K72" s="21">
        <f t="shared" si="23"/>
        <v>3.4302600000000001</v>
      </c>
      <c r="L72" s="21">
        <f t="shared" si="24"/>
        <v>0.55404000000000009</v>
      </c>
      <c r="M72" s="159">
        <f t="shared" si="25"/>
        <v>11.4</v>
      </c>
      <c r="N72" s="22"/>
      <c r="P72" s="37">
        <f t="shared" si="17"/>
        <v>4.7560799999999999</v>
      </c>
      <c r="Q72" s="37">
        <f t="shared" si="18"/>
        <v>2.6596199999999999</v>
      </c>
      <c r="R72" s="37">
        <f t="shared" si="19"/>
        <v>3.4302600000000001</v>
      </c>
      <c r="S72" s="37">
        <f t="shared" si="20"/>
        <v>0.55404000000000009</v>
      </c>
      <c r="T72" s="37">
        <f t="shared" si="26"/>
        <v>11.4</v>
      </c>
    </row>
    <row r="73" spans="1:20">
      <c r="A73" s="8" t="s">
        <v>115</v>
      </c>
      <c r="B73" s="198">
        <v>11.4</v>
      </c>
      <c r="C73" s="198">
        <v>11.4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4.7560799999999999</v>
      </c>
      <c r="J73" s="21">
        <f t="shared" si="22"/>
        <v>2.6596199999999999</v>
      </c>
      <c r="K73" s="21">
        <f t="shared" si="23"/>
        <v>3.4302600000000001</v>
      </c>
      <c r="L73" s="21">
        <f t="shared" si="24"/>
        <v>0.55404000000000009</v>
      </c>
      <c r="M73" s="159">
        <f t="shared" si="25"/>
        <v>11.4</v>
      </c>
      <c r="N73" s="22"/>
      <c r="P73" s="37">
        <f t="shared" si="17"/>
        <v>4.7560799999999999</v>
      </c>
      <c r="Q73" s="37">
        <f t="shared" si="18"/>
        <v>2.6596199999999999</v>
      </c>
      <c r="R73" s="37">
        <f t="shared" si="19"/>
        <v>3.4302600000000001</v>
      </c>
      <c r="S73" s="37">
        <f t="shared" si="20"/>
        <v>0.55404000000000009</v>
      </c>
      <c r="T73" s="37">
        <f t="shared" si="26"/>
        <v>11.4</v>
      </c>
    </row>
    <row r="74" spans="1:20">
      <c r="A74" s="8" t="s">
        <v>116</v>
      </c>
      <c r="B74" s="198">
        <v>11.4</v>
      </c>
      <c r="C74" s="198">
        <v>11.4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4.7560799999999999</v>
      </c>
      <c r="J74" s="21">
        <f t="shared" si="22"/>
        <v>2.6596199999999999</v>
      </c>
      <c r="K74" s="21">
        <f t="shared" si="23"/>
        <v>3.4302600000000001</v>
      </c>
      <c r="L74" s="21">
        <f t="shared" si="24"/>
        <v>0.55404000000000009</v>
      </c>
      <c r="M74" s="159">
        <f t="shared" si="25"/>
        <v>11.4</v>
      </c>
      <c r="N74" s="22"/>
      <c r="P74" s="37">
        <f t="shared" si="17"/>
        <v>4.7560799999999999</v>
      </c>
      <c r="Q74" s="37">
        <f t="shared" si="18"/>
        <v>2.6596199999999999</v>
      </c>
      <c r="R74" s="37">
        <f t="shared" si="19"/>
        <v>3.4302600000000001</v>
      </c>
      <c r="S74" s="37">
        <f t="shared" si="20"/>
        <v>0.55404000000000009</v>
      </c>
      <c r="T74" s="37">
        <f t="shared" si="26"/>
        <v>11.4</v>
      </c>
    </row>
    <row r="75" spans="1:20">
      <c r="A75" s="8" t="s">
        <v>117</v>
      </c>
      <c r="B75" s="198">
        <v>11.4</v>
      </c>
      <c r="C75" s="198">
        <v>11.4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4.7560799999999999</v>
      </c>
      <c r="J75" s="21">
        <f t="shared" si="22"/>
        <v>2.6596199999999999</v>
      </c>
      <c r="K75" s="21">
        <f t="shared" si="23"/>
        <v>3.4302600000000001</v>
      </c>
      <c r="L75" s="21">
        <f t="shared" si="24"/>
        <v>0.55404000000000009</v>
      </c>
      <c r="M75" s="159">
        <f t="shared" si="25"/>
        <v>11.4</v>
      </c>
      <c r="N75" s="22"/>
      <c r="P75" s="37">
        <f t="shared" si="17"/>
        <v>4.7560799999999999</v>
      </c>
      <c r="Q75" s="37">
        <f t="shared" si="18"/>
        <v>2.6596199999999999</v>
      </c>
      <c r="R75" s="37">
        <f t="shared" si="19"/>
        <v>3.4302600000000001</v>
      </c>
      <c r="S75" s="37">
        <f t="shared" si="20"/>
        <v>0.55404000000000009</v>
      </c>
      <c r="T75" s="37">
        <f t="shared" si="26"/>
        <v>11.4</v>
      </c>
    </row>
    <row r="76" spans="1:20">
      <c r="A76" s="8" t="s">
        <v>118</v>
      </c>
      <c r="B76" s="198">
        <v>11.4</v>
      </c>
      <c r="C76" s="198">
        <v>11.4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4.7560799999999999</v>
      </c>
      <c r="J76" s="21">
        <f t="shared" si="22"/>
        <v>2.6596199999999999</v>
      </c>
      <c r="K76" s="21">
        <f t="shared" si="23"/>
        <v>3.4302600000000001</v>
      </c>
      <c r="L76" s="21">
        <f t="shared" si="24"/>
        <v>0.55404000000000009</v>
      </c>
      <c r="M76" s="159">
        <f t="shared" si="25"/>
        <v>11.4</v>
      </c>
      <c r="N76" s="22"/>
      <c r="P76" s="37">
        <f t="shared" si="17"/>
        <v>4.7560799999999999</v>
      </c>
      <c r="Q76" s="37">
        <f t="shared" si="18"/>
        <v>2.6596199999999999</v>
      </c>
      <c r="R76" s="37">
        <f t="shared" si="19"/>
        <v>3.4302600000000001</v>
      </c>
      <c r="S76" s="37">
        <f t="shared" si="20"/>
        <v>0.55404000000000009</v>
      </c>
      <c r="T76" s="37">
        <f t="shared" si="26"/>
        <v>11.4</v>
      </c>
    </row>
    <row r="77" spans="1:20">
      <c r="A77" s="8" t="s">
        <v>119</v>
      </c>
      <c r="B77" s="198">
        <v>11.4</v>
      </c>
      <c r="C77" s="198">
        <v>11.4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4.7560799999999999</v>
      </c>
      <c r="J77" s="21">
        <f t="shared" si="22"/>
        <v>2.6596199999999999</v>
      </c>
      <c r="K77" s="21">
        <f t="shared" si="23"/>
        <v>3.4302600000000001</v>
      </c>
      <c r="L77" s="21">
        <f t="shared" si="24"/>
        <v>0.55404000000000009</v>
      </c>
      <c r="M77" s="159">
        <f t="shared" si="25"/>
        <v>11.4</v>
      </c>
      <c r="N77" s="22"/>
      <c r="P77" s="37">
        <f t="shared" si="17"/>
        <v>4.7560799999999999</v>
      </c>
      <c r="Q77" s="37">
        <f t="shared" si="18"/>
        <v>2.6596199999999999</v>
      </c>
      <c r="R77" s="37">
        <f t="shared" si="19"/>
        <v>3.4302600000000001</v>
      </c>
      <c r="S77" s="37">
        <f t="shared" si="20"/>
        <v>0.55404000000000009</v>
      </c>
      <c r="T77" s="37">
        <f t="shared" si="26"/>
        <v>11.4</v>
      </c>
    </row>
    <row r="78" spans="1:20">
      <c r="A78" s="8" t="s">
        <v>120</v>
      </c>
      <c r="B78" s="198">
        <v>11.4</v>
      </c>
      <c r="C78" s="198">
        <v>11.4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4.7560799999999999</v>
      </c>
      <c r="J78" s="21">
        <f t="shared" si="22"/>
        <v>2.6596199999999999</v>
      </c>
      <c r="K78" s="21">
        <f t="shared" si="23"/>
        <v>3.4302600000000001</v>
      </c>
      <c r="L78" s="21">
        <f t="shared" si="24"/>
        <v>0.55404000000000009</v>
      </c>
      <c r="M78" s="159">
        <f t="shared" si="25"/>
        <v>11.4</v>
      </c>
      <c r="N78" s="22"/>
      <c r="P78" s="37">
        <f t="shared" si="17"/>
        <v>4.7560799999999999</v>
      </c>
      <c r="Q78" s="37">
        <f t="shared" si="18"/>
        <v>2.6596199999999999</v>
      </c>
      <c r="R78" s="37">
        <f t="shared" si="19"/>
        <v>3.4302600000000001</v>
      </c>
      <c r="S78" s="37">
        <f t="shared" si="20"/>
        <v>0.55404000000000009</v>
      </c>
      <c r="T78" s="37">
        <f t="shared" si="26"/>
        <v>11.4</v>
      </c>
    </row>
    <row r="79" spans="1:20">
      <c r="A79" s="8" t="s">
        <v>121</v>
      </c>
      <c r="B79" s="198">
        <v>11.4</v>
      </c>
      <c r="C79" s="198">
        <v>11.4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4.7560799999999999</v>
      </c>
      <c r="J79" s="21">
        <f t="shared" si="22"/>
        <v>2.6596199999999999</v>
      </c>
      <c r="K79" s="21">
        <f t="shared" si="23"/>
        <v>3.4302600000000001</v>
      </c>
      <c r="L79" s="21">
        <f t="shared" si="24"/>
        <v>0.55404000000000009</v>
      </c>
      <c r="M79" s="159">
        <f t="shared" si="25"/>
        <v>11.4</v>
      </c>
      <c r="N79" s="22"/>
      <c r="P79" s="37">
        <f t="shared" si="17"/>
        <v>4.7560799999999999</v>
      </c>
      <c r="Q79" s="37">
        <f t="shared" si="18"/>
        <v>2.6596199999999999</v>
      </c>
      <c r="R79" s="37">
        <f t="shared" si="19"/>
        <v>3.4302600000000001</v>
      </c>
      <c r="S79" s="37">
        <f t="shared" si="20"/>
        <v>0.55404000000000009</v>
      </c>
      <c r="T79" s="37">
        <f t="shared" si="26"/>
        <v>11.4</v>
      </c>
    </row>
    <row r="80" spans="1:20">
      <c r="A80" s="8" t="s">
        <v>122</v>
      </c>
      <c r="B80" s="198">
        <v>11.4</v>
      </c>
      <c r="C80" s="198">
        <v>11.4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4.7560799999999999</v>
      </c>
      <c r="J80" s="21">
        <f t="shared" si="22"/>
        <v>2.6596199999999999</v>
      </c>
      <c r="K80" s="21">
        <f t="shared" si="23"/>
        <v>3.4302600000000001</v>
      </c>
      <c r="L80" s="21">
        <f t="shared" si="24"/>
        <v>0.55404000000000009</v>
      </c>
      <c r="M80" s="159">
        <f t="shared" si="25"/>
        <v>11.4</v>
      </c>
      <c r="N80" s="22"/>
      <c r="P80" s="37">
        <f t="shared" si="17"/>
        <v>4.7560799999999999</v>
      </c>
      <c r="Q80" s="37">
        <f t="shared" si="18"/>
        <v>2.6596199999999999</v>
      </c>
      <c r="R80" s="37">
        <f t="shared" si="19"/>
        <v>3.4302600000000001</v>
      </c>
      <c r="S80" s="37">
        <f t="shared" si="20"/>
        <v>0.55404000000000009</v>
      </c>
      <c r="T80" s="37">
        <f t="shared" si="26"/>
        <v>11.4</v>
      </c>
    </row>
    <row r="81" spans="1:20">
      <c r="A81" s="8" t="s">
        <v>123</v>
      </c>
      <c r="B81" s="198">
        <v>11.4</v>
      </c>
      <c r="C81" s="198">
        <v>11.4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4.7560799999999999</v>
      </c>
      <c r="J81" s="21">
        <f t="shared" si="22"/>
        <v>2.6596199999999999</v>
      </c>
      <c r="K81" s="21">
        <f t="shared" si="23"/>
        <v>3.4302600000000001</v>
      </c>
      <c r="L81" s="21">
        <f t="shared" si="24"/>
        <v>0.55404000000000009</v>
      </c>
      <c r="M81" s="159">
        <f t="shared" si="25"/>
        <v>11.4</v>
      </c>
      <c r="N81" s="22"/>
      <c r="P81" s="37">
        <f t="shared" si="17"/>
        <v>4.7560799999999999</v>
      </c>
      <c r="Q81" s="37">
        <f t="shared" si="18"/>
        <v>2.6596199999999999</v>
      </c>
      <c r="R81" s="37">
        <f t="shared" si="19"/>
        <v>3.4302600000000001</v>
      </c>
      <c r="S81" s="37">
        <f t="shared" si="20"/>
        <v>0.55404000000000009</v>
      </c>
      <c r="T81" s="37">
        <f t="shared" si="26"/>
        <v>11.4</v>
      </c>
    </row>
    <row r="82" spans="1:20">
      <c r="A82" s="8" t="s">
        <v>124</v>
      </c>
      <c r="B82" s="198">
        <v>11.4</v>
      </c>
      <c r="C82" s="198">
        <v>11.4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4.7560799999999999</v>
      </c>
      <c r="J82" s="21">
        <f t="shared" si="22"/>
        <v>2.6596199999999999</v>
      </c>
      <c r="K82" s="21">
        <f t="shared" si="23"/>
        <v>3.4302600000000001</v>
      </c>
      <c r="L82" s="21">
        <f t="shared" si="24"/>
        <v>0.55404000000000009</v>
      </c>
      <c r="M82" s="159">
        <f t="shared" si="25"/>
        <v>11.4</v>
      </c>
      <c r="N82" s="22"/>
      <c r="P82" s="37">
        <f t="shared" si="17"/>
        <v>4.7560799999999999</v>
      </c>
      <c r="Q82" s="37">
        <f t="shared" si="18"/>
        <v>2.6596199999999999</v>
      </c>
      <c r="R82" s="37">
        <f t="shared" si="19"/>
        <v>3.4302600000000001</v>
      </c>
      <c r="S82" s="37">
        <f t="shared" si="20"/>
        <v>0.55404000000000009</v>
      </c>
      <c r="T82" s="37">
        <f t="shared" si="26"/>
        <v>11.4</v>
      </c>
    </row>
    <row r="83" spans="1:20">
      <c r="A83" s="8" t="s">
        <v>125</v>
      </c>
      <c r="B83" s="198">
        <v>11.4</v>
      </c>
      <c r="C83" s="198">
        <v>11.4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4.7560799999999999</v>
      </c>
      <c r="J83" s="21">
        <f t="shared" si="22"/>
        <v>2.6596199999999999</v>
      </c>
      <c r="K83" s="21">
        <f t="shared" si="23"/>
        <v>3.4302600000000001</v>
      </c>
      <c r="L83" s="21">
        <f t="shared" si="24"/>
        <v>0.55404000000000009</v>
      </c>
      <c r="M83" s="159">
        <f t="shared" si="25"/>
        <v>11.4</v>
      </c>
      <c r="N83" s="22"/>
      <c r="P83" s="37">
        <f t="shared" si="17"/>
        <v>4.7560799999999999</v>
      </c>
      <c r="Q83" s="37">
        <f t="shared" si="18"/>
        <v>2.6596199999999999</v>
      </c>
      <c r="R83" s="37">
        <f t="shared" si="19"/>
        <v>3.4302600000000001</v>
      </c>
      <c r="S83" s="37">
        <f t="shared" si="20"/>
        <v>0.55404000000000009</v>
      </c>
      <c r="T83" s="37">
        <f t="shared" si="26"/>
        <v>11.4</v>
      </c>
    </row>
    <row r="84" spans="1:20">
      <c r="A84" s="8" t="s">
        <v>126</v>
      </c>
      <c r="B84" s="198">
        <v>11.4</v>
      </c>
      <c r="C84" s="198">
        <v>11.4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4.7560799999999999</v>
      </c>
      <c r="J84" s="21">
        <f t="shared" si="22"/>
        <v>2.6596199999999999</v>
      </c>
      <c r="K84" s="21">
        <f t="shared" si="23"/>
        <v>3.4302600000000001</v>
      </c>
      <c r="L84" s="21">
        <f t="shared" si="24"/>
        <v>0.55404000000000009</v>
      </c>
      <c r="M84" s="159">
        <f t="shared" si="25"/>
        <v>11.4</v>
      </c>
      <c r="N84" s="22"/>
      <c r="P84" s="37">
        <f t="shared" si="17"/>
        <v>4.7560799999999999</v>
      </c>
      <c r="Q84" s="37">
        <f t="shared" si="18"/>
        <v>2.6596199999999999</v>
      </c>
      <c r="R84" s="37">
        <f t="shared" si="19"/>
        <v>3.4302600000000001</v>
      </c>
      <c r="S84" s="37">
        <f t="shared" si="20"/>
        <v>0.55404000000000009</v>
      </c>
      <c r="T84" s="37">
        <f t="shared" si="26"/>
        <v>11.4</v>
      </c>
    </row>
    <row r="85" spans="1:20">
      <c r="A85" s="8" t="s">
        <v>127</v>
      </c>
      <c r="B85" s="198">
        <v>11.4</v>
      </c>
      <c r="C85" s="198">
        <v>11.4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4.7560799999999999</v>
      </c>
      <c r="J85" s="21">
        <f t="shared" si="22"/>
        <v>2.6596199999999999</v>
      </c>
      <c r="K85" s="21">
        <f t="shared" si="23"/>
        <v>3.4302600000000001</v>
      </c>
      <c r="L85" s="21">
        <f t="shared" si="24"/>
        <v>0.55404000000000009</v>
      </c>
      <c r="M85" s="159">
        <f t="shared" si="25"/>
        <v>11.4</v>
      </c>
      <c r="N85" s="22"/>
      <c r="P85" s="37">
        <f t="shared" si="17"/>
        <v>4.7560799999999999</v>
      </c>
      <c r="Q85" s="37">
        <f t="shared" si="18"/>
        <v>2.6596199999999999</v>
      </c>
      <c r="R85" s="37">
        <f t="shared" si="19"/>
        <v>3.4302600000000001</v>
      </c>
      <c r="S85" s="37">
        <f t="shared" si="20"/>
        <v>0.55404000000000009</v>
      </c>
      <c r="T85" s="37">
        <f t="shared" si="26"/>
        <v>11.4</v>
      </c>
    </row>
    <row r="86" spans="1:20">
      <c r="A86" s="8" t="s">
        <v>128</v>
      </c>
      <c r="B86" s="198">
        <v>11.4</v>
      </c>
      <c r="C86" s="198">
        <v>11.4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4.7560799999999999</v>
      </c>
      <c r="J86" s="21">
        <f t="shared" si="22"/>
        <v>2.6596199999999999</v>
      </c>
      <c r="K86" s="21">
        <f t="shared" si="23"/>
        <v>3.4302600000000001</v>
      </c>
      <c r="L86" s="21">
        <f t="shared" si="24"/>
        <v>0.55404000000000009</v>
      </c>
      <c r="M86" s="159">
        <f t="shared" si="25"/>
        <v>11.4</v>
      </c>
      <c r="N86" s="22"/>
      <c r="P86" s="37">
        <f t="shared" si="17"/>
        <v>4.7560799999999999</v>
      </c>
      <c r="Q86" s="37">
        <f t="shared" si="18"/>
        <v>2.6596199999999999</v>
      </c>
      <c r="R86" s="37">
        <f t="shared" si="19"/>
        <v>3.4302600000000001</v>
      </c>
      <c r="S86" s="37">
        <f t="shared" si="20"/>
        <v>0.55404000000000009</v>
      </c>
      <c r="T86" s="37">
        <f t="shared" si="26"/>
        <v>11.4</v>
      </c>
    </row>
    <row r="87" spans="1:20">
      <c r="A87" s="8" t="s">
        <v>129</v>
      </c>
      <c r="B87" s="198">
        <v>11.4</v>
      </c>
      <c r="C87" s="198">
        <v>11.4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4.7560799999999999</v>
      </c>
      <c r="J87" s="21">
        <f t="shared" si="22"/>
        <v>2.6596199999999999</v>
      </c>
      <c r="K87" s="21">
        <f t="shared" si="23"/>
        <v>3.4302600000000001</v>
      </c>
      <c r="L87" s="21">
        <f t="shared" si="24"/>
        <v>0.55404000000000009</v>
      </c>
      <c r="M87" s="159">
        <f t="shared" si="25"/>
        <v>11.4</v>
      </c>
      <c r="N87" s="22"/>
      <c r="P87" s="37">
        <f t="shared" si="17"/>
        <v>4.7560799999999999</v>
      </c>
      <c r="Q87" s="37">
        <f t="shared" si="18"/>
        <v>2.6596199999999999</v>
      </c>
      <c r="R87" s="37">
        <f t="shared" si="19"/>
        <v>3.4302600000000001</v>
      </c>
      <c r="S87" s="37">
        <f t="shared" si="20"/>
        <v>0.55404000000000009</v>
      </c>
      <c r="T87" s="37">
        <f t="shared" si="26"/>
        <v>11.4</v>
      </c>
    </row>
    <row r="88" spans="1:20">
      <c r="A88" s="8" t="s">
        <v>130</v>
      </c>
      <c r="B88" s="198">
        <v>11.4</v>
      </c>
      <c r="C88" s="198">
        <v>11.4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4.7560799999999999</v>
      </c>
      <c r="J88" s="21">
        <f t="shared" si="22"/>
        <v>2.6596199999999999</v>
      </c>
      <c r="K88" s="21">
        <f t="shared" si="23"/>
        <v>3.4302600000000001</v>
      </c>
      <c r="L88" s="21">
        <f t="shared" si="24"/>
        <v>0.55404000000000009</v>
      </c>
      <c r="M88" s="159">
        <f t="shared" si="25"/>
        <v>11.4</v>
      </c>
      <c r="N88" s="22"/>
      <c r="P88" s="37">
        <f t="shared" si="17"/>
        <v>4.7560799999999999</v>
      </c>
      <c r="Q88" s="37">
        <f t="shared" si="18"/>
        <v>2.6596199999999999</v>
      </c>
      <c r="R88" s="37">
        <f t="shared" si="19"/>
        <v>3.4302600000000001</v>
      </c>
      <c r="S88" s="37">
        <f t="shared" si="20"/>
        <v>0.55404000000000009</v>
      </c>
      <c r="T88" s="37">
        <f t="shared" si="26"/>
        <v>11.4</v>
      </c>
    </row>
    <row r="89" spans="1:20">
      <c r="A89" s="8" t="s">
        <v>131</v>
      </c>
      <c r="B89" s="198">
        <v>11.4</v>
      </c>
      <c r="C89" s="198">
        <v>11.4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4.7560799999999999</v>
      </c>
      <c r="J89" s="21">
        <f t="shared" si="22"/>
        <v>2.6596199999999999</v>
      </c>
      <c r="K89" s="21">
        <f t="shared" si="23"/>
        <v>3.4302600000000001</v>
      </c>
      <c r="L89" s="21">
        <f t="shared" si="24"/>
        <v>0.55404000000000009</v>
      </c>
      <c r="M89" s="159">
        <f t="shared" si="25"/>
        <v>11.4</v>
      </c>
      <c r="N89" s="22"/>
      <c r="P89" s="37">
        <f t="shared" si="17"/>
        <v>4.7560799999999999</v>
      </c>
      <c r="Q89" s="37">
        <f t="shared" si="18"/>
        <v>2.6596199999999999</v>
      </c>
      <c r="R89" s="37">
        <f t="shared" si="19"/>
        <v>3.4302600000000001</v>
      </c>
      <c r="S89" s="37">
        <f t="shared" si="20"/>
        <v>0.55404000000000009</v>
      </c>
      <c r="T89" s="37">
        <f t="shared" si="26"/>
        <v>11.4</v>
      </c>
    </row>
    <row r="90" spans="1:20">
      <c r="A90" s="8" t="s">
        <v>132</v>
      </c>
      <c r="B90" s="198">
        <v>11.4</v>
      </c>
      <c r="C90" s="198">
        <v>11.4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4.7560799999999999</v>
      </c>
      <c r="J90" s="21">
        <f t="shared" si="22"/>
        <v>2.6596199999999999</v>
      </c>
      <c r="K90" s="21">
        <f t="shared" si="23"/>
        <v>3.4302600000000001</v>
      </c>
      <c r="L90" s="21">
        <f t="shared" si="24"/>
        <v>0.55404000000000009</v>
      </c>
      <c r="M90" s="159">
        <f t="shared" si="25"/>
        <v>11.4</v>
      </c>
      <c r="N90" s="22"/>
      <c r="P90" s="37">
        <f t="shared" si="17"/>
        <v>4.7560799999999999</v>
      </c>
      <c r="Q90" s="37">
        <f t="shared" si="18"/>
        <v>2.6596199999999999</v>
      </c>
      <c r="R90" s="37">
        <f t="shared" si="19"/>
        <v>3.4302600000000001</v>
      </c>
      <c r="S90" s="37">
        <f t="shared" si="20"/>
        <v>0.55404000000000009</v>
      </c>
      <c r="T90" s="37">
        <f t="shared" si="26"/>
        <v>11.4</v>
      </c>
    </row>
    <row r="91" spans="1:20">
      <c r="A91" s="8" t="s">
        <v>133</v>
      </c>
      <c r="B91" s="198">
        <v>11.4</v>
      </c>
      <c r="C91" s="198">
        <v>11.4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4.7560799999999999</v>
      </c>
      <c r="J91" s="21">
        <f t="shared" si="22"/>
        <v>2.6596199999999999</v>
      </c>
      <c r="K91" s="21">
        <f t="shared" si="23"/>
        <v>3.4302600000000001</v>
      </c>
      <c r="L91" s="21">
        <f t="shared" si="24"/>
        <v>0.55404000000000009</v>
      </c>
      <c r="M91" s="159">
        <f t="shared" si="25"/>
        <v>11.4</v>
      </c>
      <c r="N91" s="22"/>
      <c r="P91" s="37">
        <f t="shared" si="17"/>
        <v>4.7560799999999999</v>
      </c>
      <c r="Q91" s="37">
        <f t="shared" si="18"/>
        <v>2.6596199999999999</v>
      </c>
      <c r="R91" s="37">
        <f t="shared" si="19"/>
        <v>3.4302600000000001</v>
      </c>
      <c r="S91" s="37">
        <f t="shared" si="20"/>
        <v>0.55404000000000009</v>
      </c>
      <c r="T91" s="37">
        <f t="shared" si="26"/>
        <v>11.4</v>
      </c>
    </row>
    <row r="92" spans="1:20">
      <c r="A92" s="8" t="s">
        <v>134</v>
      </c>
      <c r="B92" s="198">
        <v>11.4</v>
      </c>
      <c r="C92" s="198">
        <v>11.4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4.7560799999999999</v>
      </c>
      <c r="J92" s="21">
        <f t="shared" si="22"/>
        <v>2.6596199999999999</v>
      </c>
      <c r="K92" s="21">
        <f t="shared" si="23"/>
        <v>3.4302600000000001</v>
      </c>
      <c r="L92" s="21">
        <f t="shared" si="24"/>
        <v>0.55404000000000009</v>
      </c>
      <c r="M92" s="159">
        <f t="shared" si="25"/>
        <v>11.4</v>
      </c>
      <c r="N92" s="22"/>
      <c r="P92" s="37">
        <f t="shared" si="17"/>
        <v>4.7560799999999999</v>
      </c>
      <c r="Q92" s="37">
        <f t="shared" si="18"/>
        <v>2.6596199999999999</v>
      </c>
      <c r="R92" s="37">
        <f t="shared" si="19"/>
        <v>3.4302600000000001</v>
      </c>
      <c r="S92" s="37">
        <f t="shared" si="20"/>
        <v>0.55404000000000009</v>
      </c>
      <c r="T92" s="37">
        <f t="shared" si="26"/>
        <v>11.4</v>
      </c>
    </row>
    <row r="93" spans="1:20">
      <c r="A93" s="8" t="s">
        <v>135</v>
      </c>
      <c r="B93" s="198">
        <v>11.4</v>
      </c>
      <c r="C93" s="198">
        <v>11.4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4.7560799999999999</v>
      </c>
      <c r="J93" s="21">
        <f t="shared" si="22"/>
        <v>2.6596199999999999</v>
      </c>
      <c r="K93" s="21">
        <f t="shared" si="23"/>
        <v>3.4302600000000001</v>
      </c>
      <c r="L93" s="21">
        <f t="shared" si="24"/>
        <v>0.55404000000000009</v>
      </c>
      <c r="M93" s="159">
        <f t="shared" si="25"/>
        <v>11.4</v>
      </c>
      <c r="N93" s="22"/>
      <c r="P93" s="37">
        <f t="shared" si="17"/>
        <v>4.7560799999999999</v>
      </c>
      <c r="Q93" s="37">
        <f t="shared" si="18"/>
        <v>2.6596199999999999</v>
      </c>
      <c r="R93" s="37">
        <f t="shared" si="19"/>
        <v>3.4302600000000001</v>
      </c>
      <c r="S93" s="37">
        <f t="shared" si="20"/>
        <v>0.55404000000000009</v>
      </c>
      <c r="T93" s="37">
        <f t="shared" si="26"/>
        <v>11.4</v>
      </c>
    </row>
    <row r="94" spans="1:20">
      <c r="A94" s="8" t="s">
        <v>136</v>
      </c>
      <c r="B94" s="198">
        <v>11.4</v>
      </c>
      <c r="C94" s="198">
        <v>11.4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4.7560799999999999</v>
      </c>
      <c r="J94" s="21">
        <f t="shared" si="22"/>
        <v>2.6596199999999999</v>
      </c>
      <c r="K94" s="21">
        <f t="shared" si="23"/>
        <v>3.4302600000000001</v>
      </c>
      <c r="L94" s="21">
        <f t="shared" si="24"/>
        <v>0.55404000000000009</v>
      </c>
      <c r="M94" s="159">
        <f t="shared" si="25"/>
        <v>11.4</v>
      </c>
      <c r="N94" s="22"/>
      <c r="P94" s="37">
        <f t="shared" si="17"/>
        <v>4.7560799999999999</v>
      </c>
      <c r="Q94" s="37">
        <f t="shared" si="18"/>
        <v>2.6596199999999999</v>
      </c>
      <c r="R94" s="37">
        <f t="shared" si="19"/>
        <v>3.4302600000000001</v>
      </c>
      <c r="S94" s="37">
        <f t="shared" si="20"/>
        <v>0.55404000000000009</v>
      </c>
      <c r="T94" s="37">
        <f t="shared" si="26"/>
        <v>11.4</v>
      </c>
    </row>
    <row r="95" spans="1:20">
      <c r="A95" s="8" t="s">
        <v>137</v>
      </c>
      <c r="B95" s="198">
        <v>16</v>
      </c>
      <c r="C95" s="198">
        <v>16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6.6752000000000002</v>
      </c>
      <c r="J95" s="21">
        <f t="shared" si="22"/>
        <v>3.7327999999999997</v>
      </c>
      <c r="K95" s="21">
        <f t="shared" si="23"/>
        <v>4.8144</v>
      </c>
      <c r="L95" s="21">
        <f t="shared" si="24"/>
        <v>0.77760000000000007</v>
      </c>
      <c r="M95" s="159">
        <f t="shared" si="25"/>
        <v>16</v>
      </c>
      <c r="N95" s="22"/>
      <c r="P95" s="37">
        <f t="shared" si="17"/>
        <v>6.6752000000000002</v>
      </c>
      <c r="Q95" s="37">
        <f t="shared" si="18"/>
        <v>3.7327999999999997</v>
      </c>
      <c r="R95" s="37">
        <f t="shared" si="19"/>
        <v>4.8144</v>
      </c>
      <c r="S95" s="37">
        <f t="shared" si="20"/>
        <v>0.77760000000000007</v>
      </c>
      <c r="T95" s="37">
        <f t="shared" si="26"/>
        <v>16</v>
      </c>
    </row>
    <row r="96" spans="1:20">
      <c r="A96" s="8" t="s">
        <v>138</v>
      </c>
      <c r="B96" s="198">
        <v>16</v>
      </c>
      <c r="C96" s="198">
        <v>16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6.6752000000000002</v>
      </c>
      <c r="J96" s="21">
        <f t="shared" si="22"/>
        <v>3.7327999999999997</v>
      </c>
      <c r="K96" s="21">
        <f t="shared" si="23"/>
        <v>4.8144</v>
      </c>
      <c r="L96" s="21">
        <f t="shared" si="24"/>
        <v>0.77760000000000007</v>
      </c>
      <c r="M96" s="159">
        <f t="shared" si="25"/>
        <v>16</v>
      </c>
      <c r="N96" s="22"/>
      <c r="P96" s="37">
        <f t="shared" si="17"/>
        <v>6.6752000000000002</v>
      </c>
      <c r="Q96" s="37">
        <f t="shared" si="18"/>
        <v>3.7327999999999997</v>
      </c>
      <c r="R96" s="37">
        <f t="shared" si="19"/>
        <v>4.8144</v>
      </c>
      <c r="S96" s="37">
        <f t="shared" si="20"/>
        <v>0.77760000000000007</v>
      </c>
      <c r="T96" s="37">
        <f t="shared" si="26"/>
        <v>16</v>
      </c>
    </row>
    <row r="97" spans="1:23">
      <c r="A97" s="8" t="s">
        <v>139</v>
      </c>
      <c r="B97" s="198">
        <v>18</v>
      </c>
      <c r="C97" s="198">
        <v>18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7.5096000000000007</v>
      </c>
      <c r="J97" s="21">
        <f t="shared" si="22"/>
        <v>4.1993999999999998</v>
      </c>
      <c r="K97" s="21">
        <f t="shared" si="23"/>
        <v>5.4161999999999999</v>
      </c>
      <c r="L97" s="21">
        <f t="shared" si="24"/>
        <v>0.87480000000000002</v>
      </c>
      <c r="M97" s="159">
        <f t="shared" si="25"/>
        <v>18</v>
      </c>
      <c r="N97" s="22"/>
      <c r="P97" s="37">
        <f t="shared" si="17"/>
        <v>7.5096000000000007</v>
      </c>
      <c r="Q97" s="37">
        <f t="shared" si="18"/>
        <v>4.1993999999999998</v>
      </c>
      <c r="R97" s="37">
        <f t="shared" si="19"/>
        <v>5.4161999999999999</v>
      </c>
      <c r="S97" s="37">
        <f t="shared" si="20"/>
        <v>0.87480000000000002</v>
      </c>
      <c r="T97" s="37">
        <f t="shared" si="26"/>
        <v>18</v>
      </c>
    </row>
    <row r="98" spans="1:23" ht="15.75" thickBot="1">
      <c r="A98" s="8" t="s">
        <v>140</v>
      </c>
      <c r="B98" s="198">
        <v>18</v>
      </c>
      <c r="C98" s="198">
        <v>18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7.5096000000000007</v>
      </c>
      <c r="J98" s="21">
        <f t="shared" si="22"/>
        <v>4.1993999999999998</v>
      </c>
      <c r="K98" s="21">
        <f t="shared" si="23"/>
        <v>5.4161999999999999</v>
      </c>
      <c r="L98" s="21">
        <f t="shared" si="24"/>
        <v>0.87480000000000002</v>
      </c>
      <c r="M98" s="159">
        <f t="shared" si="25"/>
        <v>18</v>
      </c>
      <c r="N98" s="22"/>
      <c r="P98" s="37">
        <f t="shared" si="17"/>
        <v>7.5096000000000007</v>
      </c>
      <c r="Q98" s="37">
        <f t="shared" si="18"/>
        <v>4.1993999999999998</v>
      </c>
      <c r="R98" s="37">
        <f t="shared" si="19"/>
        <v>5.4161999999999999</v>
      </c>
      <c r="S98" s="37">
        <f t="shared" si="20"/>
        <v>0.87480000000000002</v>
      </c>
      <c r="T98" s="37">
        <f t="shared" si="26"/>
        <v>18</v>
      </c>
    </row>
    <row r="99" spans="1:23" ht="15.75" thickBot="1">
      <c r="A99" s="8" t="s">
        <v>171</v>
      </c>
      <c r="B99" s="20">
        <f t="shared" ref="B99:H99" si="27">SUM(B3:B98)/4000</f>
        <v>0.27919999999999973</v>
      </c>
      <c r="C99" s="20">
        <f t="shared" si="27"/>
        <v>0.27919999999999973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0.11648223999999995</v>
      </c>
      <c r="J99" s="160">
        <f t="shared" ref="J99:L99" si="28">SUM(J3:J98)/4000</f>
        <v>6.5137359999999922E-2</v>
      </c>
      <c r="K99" s="160">
        <f t="shared" si="28"/>
        <v>8.4011279999999924E-2</v>
      </c>
      <c r="L99" s="160">
        <f t="shared" si="28"/>
        <v>1.3569120000000011E-2</v>
      </c>
      <c r="M99" s="161">
        <f>SUM(M3:M98)/4000</f>
        <v>0.27919999999999973</v>
      </c>
      <c r="N99" s="23"/>
      <c r="P99" s="37">
        <f>SUM(P3:P98)/4000</f>
        <v>0.11648223999999995</v>
      </c>
      <c r="Q99" s="37">
        <f t="shared" ref="Q99:S99" si="29">SUM(Q3:Q98)/4000</f>
        <v>6.5137359999999922E-2</v>
      </c>
      <c r="R99" s="37">
        <f t="shared" si="29"/>
        <v>8.4011279999999924E-2</v>
      </c>
      <c r="S99" s="37">
        <f t="shared" si="29"/>
        <v>1.3569120000000011E-2</v>
      </c>
      <c r="T99" s="37">
        <f t="shared" si="26"/>
        <v>0.27919999999999978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3" t="s">
        <v>224</v>
      </c>
      <c r="W2" s="28" t="s">
        <v>257</v>
      </c>
      <c r="X2" t="s">
        <v>442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2.84</v>
      </c>
      <c r="N3" s="71">
        <v>0</v>
      </c>
      <c r="O3" s="53">
        <v>-55</v>
      </c>
      <c r="P3" s="53">
        <v>-452</v>
      </c>
      <c r="Q3" s="53">
        <v>-50</v>
      </c>
      <c r="R3" s="53">
        <v>0</v>
      </c>
      <c r="S3" s="72">
        <v>0</v>
      </c>
      <c r="U3" s="73">
        <v>2.84</v>
      </c>
      <c r="V3" s="74">
        <v>-557</v>
      </c>
      <c r="W3">
        <v>-55</v>
      </c>
      <c r="X3">
        <v>-50</v>
      </c>
      <c r="Y3">
        <v>2.84</v>
      </c>
      <c r="Z3">
        <v>-452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1.37</v>
      </c>
      <c r="N4" s="73">
        <v>0</v>
      </c>
      <c r="O4" s="46">
        <v>-65</v>
      </c>
      <c r="P4" s="46">
        <v>-464</v>
      </c>
      <c r="Q4" s="46">
        <v>-55</v>
      </c>
      <c r="R4" s="46">
        <v>0</v>
      </c>
      <c r="S4" s="74">
        <v>0</v>
      </c>
      <c r="U4" s="73">
        <v>1.37</v>
      </c>
      <c r="V4" s="74">
        <v>-584</v>
      </c>
      <c r="W4">
        <v>-65</v>
      </c>
      <c r="X4">
        <v>-55</v>
      </c>
      <c r="Y4">
        <v>1.37</v>
      </c>
      <c r="Z4">
        <v>-464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0.81</v>
      </c>
      <c r="N5" s="73">
        <v>0</v>
      </c>
      <c r="O5" s="46">
        <v>-70</v>
      </c>
      <c r="P5" s="46">
        <v>-474</v>
      </c>
      <c r="Q5" s="46">
        <v>-57</v>
      </c>
      <c r="R5" s="46">
        <v>0</v>
      </c>
      <c r="S5" s="74">
        <v>0</v>
      </c>
      <c r="U5" s="73">
        <v>0.81</v>
      </c>
      <c r="V5" s="74">
        <v>-601</v>
      </c>
      <c r="W5">
        <v>-70</v>
      </c>
      <c r="X5">
        <v>-57</v>
      </c>
      <c r="Y5">
        <v>0.81</v>
      </c>
      <c r="Z5">
        <v>-474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-95</v>
      </c>
      <c r="P6" s="46">
        <v>-492</v>
      </c>
      <c r="Q6" s="46">
        <v>-59</v>
      </c>
      <c r="R6" s="46">
        <v>0</v>
      </c>
      <c r="S6" s="74">
        <v>0</v>
      </c>
      <c r="U6" s="73">
        <v>0</v>
      </c>
      <c r="V6" s="74">
        <v>-646</v>
      </c>
      <c r="W6">
        <v>-95</v>
      </c>
      <c r="X6">
        <v>-59</v>
      </c>
      <c r="Y6">
        <v>0</v>
      </c>
      <c r="Z6">
        <v>-492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-105</v>
      </c>
      <c r="P7" s="46">
        <v>-507.99</v>
      </c>
      <c r="Q7" s="46">
        <v>-66</v>
      </c>
      <c r="R7" s="46">
        <v>0</v>
      </c>
      <c r="S7" s="74">
        <v>0</v>
      </c>
      <c r="U7" s="73">
        <v>0</v>
      </c>
      <c r="V7" s="74">
        <v>-678.99</v>
      </c>
      <c r="W7">
        <v>-105</v>
      </c>
      <c r="X7">
        <v>-66</v>
      </c>
      <c r="Y7">
        <v>0</v>
      </c>
      <c r="Z7">
        <v>-507.99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-110</v>
      </c>
      <c r="P8" s="46">
        <v>-518</v>
      </c>
      <c r="Q8" s="46">
        <v>-66</v>
      </c>
      <c r="R8" s="46">
        <v>0</v>
      </c>
      <c r="S8" s="74">
        <v>0</v>
      </c>
      <c r="U8" s="73">
        <v>0</v>
      </c>
      <c r="V8" s="74">
        <v>-694</v>
      </c>
      <c r="W8">
        <v>-110</v>
      </c>
      <c r="X8">
        <v>-66</v>
      </c>
      <c r="Y8">
        <v>0</v>
      </c>
      <c r="Z8">
        <v>-518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-115</v>
      </c>
      <c r="P9" s="46">
        <v>-528</v>
      </c>
      <c r="Q9" s="46">
        <v>-66</v>
      </c>
      <c r="R9" s="46">
        <v>0</v>
      </c>
      <c r="S9" s="74">
        <v>0</v>
      </c>
      <c r="U9" s="73">
        <v>0</v>
      </c>
      <c r="V9" s="74">
        <v>-709</v>
      </c>
      <c r="W9">
        <v>-115</v>
      </c>
      <c r="X9">
        <v>-66</v>
      </c>
      <c r="Y9">
        <v>0</v>
      </c>
      <c r="Z9">
        <v>-528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-130</v>
      </c>
      <c r="P10" s="46">
        <v>-535</v>
      </c>
      <c r="Q10" s="46">
        <v>-66</v>
      </c>
      <c r="R10" s="46">
        <v>0</v>
      </c>
      <c r="S10" s="74">
        <v>0</v>
      </c>
      <c r="U10" s="73">
        <v>0</v>
      </c>
      <c r="V10" s="74">
        <v>-731</v>
      </c>
      <c r="W10">
        <v>-130</v>
      </c>
      <c r="X10">
        <v>-66</v>
      </c>
      <c r="Y10">
        <v>0</v>
      </c>
      <c r="Z10">
        <v>-535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-135</v>
      </c>
      <c r="P11" s="46">
        <v>-542</v>
      </c>
      <c r="Q11" s="46">
        <v>-66</v>
      </c>
      <c r="R11" s="46">
        <v>0</v>
      </c>
      <c r="S11" s="74">
        <v>0</v>
      </c>
      <c r="U11" s="73">
        <v>0</v>
      </c>
      <c r="V11" s="74">
        <v>-743</v>
      </c>
      <c r="W11">
        <v>-135</v>
      </c>
      <c r="X11">
        <v>-66</v>
      </c>
      <c r="Y11">
        <v>0</v>
      </c>
      <c r="Z11">
        <v>-542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-140</v>
      </c>
      <c r="P12" s="46">
        <v>-550</v>
      </c>
      <c r="Q12" s="46">
        <v>-22.45</v>
      </c>
      <c r="R12" s="46">
        <v>0</v>
      </c>
      <c r="S12" s="74">
        <v>0</v>
      </c>
      <c r="U12" s="73">
        <v>0</v>
      </c>
      <c r="V12" s="74">
        <v>-712.45</v>
      </c>
      <c r="W12">
        <v>-140</v>
      </c>
      <c r="X12">
        <v>-22.45</v>
      </c>
      <c r="Y12">
        <v>0</v>
      </c>
      <c r="Z12">
        <v>-550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-145</v>
      </c>
      <c r="P13" s="46">
        <v>-556</v>
      </c>
      <c r="Q13" s="46">
        <v>0</v>
      </c>
      <c r="R13" s="46">
        <v>0</v>
      </c>
      <c r="S13" s="74">
        <v>0</v>
      </c>
      <c r="U13" s="73">
        <v>0</v>
      </c>
      <c r="V13" s="74">
        <v>-701</v>
      </c>
      <c r="W13">
        <v>-145</v>
      </c>
      <c r="X13">
        <v>0</v>
      </c>
      <c r="Y13">
        <v>0</v>
      </c>
      <c r="Z13">
        <v>-556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-150</v>
      </c>
      <c r="P14" s="46">
        <v>-565</v>
      </c>
      <c r="Q14" s="46">
        <v>0</v>
      </c>
      <c r="R14" s="46">
        <v>0</v>
      </c>
      <c r="S14" s="74">
        <v>0</v>
      </c>
      <c r="U14" s="73">
        <v>0</v>
      </c>
      <c r="V14" s="74">
        <v>-715</v>
      </c>
      <c r="W14">
        <v>-150</v>
      </c>
      <c r="X14">
        <v>0</v>
      </c>
      <c r="Y14">
        <v>0</v>
      </c>
      <c r="Z14">
        <v>-565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-160</v>
      </c>
      <c r="P15" s="46">
        <v>-574</v>
      </c>
      <c r="Q15" s="46">
        <v>0</v>
      </c>
      <c r="R15" s="46">
        <v>0</v>
      </c>
      <c r="S15" s="74">
        <v>0</v>
      </c>
      <c r="U15" s="73">
        <v>0</v>
      </c>
      <c r="V15" s="74">
        <v>-734</v>
      </c>
      <c r="W15">
        <v>-160</v>
      </c>
      <c r="X15">
        <v>0</v>
      </c>
      <c r="Y15">
        <v>0</v>
      </c>
      <c r="Z15">
        <v>-574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-165</v>
      </c>
      <c r="P16" s="46">
        <v>-577.99</v>
      </c>
      <c r="Q16" s="46">
        <v>0</v>
      </c>
      <c r="R16" s="46">
        <v>0</v>
      </c>
      <c r="S16" s="74">
        <v>0</v>
      </c>
      <c r="U16" s="73">
        <v>0</v>
      </c>
      <c r="V16" s="74">
        <v>-742.99</v>
      </c>
      <c r="W16">
        <v>-165</v>
      </c>
      <c r="X16">
        <v>0</v>
      </c>
      <c r="Y16">
        <v>0</v>
      </c>
      <c r="Z16">
        <v>-577.99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-175</v>
      </c>
      <c r="P17" s="46">
        <v>-580</v>
      </c>
      <c r="Q17" s="46">
        <v>0</v>
      </c>
      <c r="R17" s="46">
        <v>0</v>
      </c>
      <c r="S17" s="74">
        <v>0</v>
      </c>
      <c r="U17" s="73">
        <v>0</v>
      </c>
      <c r="V17" s="74">
        <v>-755</v>
      </c>
      <c r="W17">
        <v>-175</v>
      </c>
      <c r="X17">
        <v>0</v>
      </c>
      <c r="Y17">
        <v>0</v>
      </c>
      <c r="Z17">
        <v>-580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-180</v>
      </c>
      <c r="P18" s="46">
        <v>-581</v>
      </c>
      <c r="Q18" s="46">
        <v>0</v>
      </c>
      <c r="R18" s="46">
        <v>0</v>
      </c>
      <c r="S18" s="74">
        <v>0</v>
      </c>
      <c r="U18" s="73">
        <v>0</v>
      </c>
      <c r="V18" s="74">
        <v>-761</v>
      </c>
      <c r="W18">
        <v>-180</v>
      </c>
      <c r="X18">
        <v>0</v>
      </c>
      <c r="Y18">
        <v>0</v>
      </c>
      <c r="Z18">
        <v>-581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0.39</v>
      </c>
      <c r="N19" s="73">
        <v>0</v>
      </c>
      <c r="O19" s="46">
        <v>-180</v>
      </c>
      <c r="P19" s="46">
        <v>-419.45</v>
      </c>
      <c r="Q19" s="46">
        <v>0</v>
      </c>
      <c r="R19" s="46">
        <v>0</v>
      </c>
      <c r="S19" s="74">
        <v>0</v>
      </c>
      <c r="U19" s="73">
        <v>0.39</v>
      </c>
      <c r="V19" s="74">
        <v>-599.45000000000005</v>
      </c>
      <c r="W19">
        <v>-180</v>
      </c>
      <c r="X19">
        <v>0</v>
      </c>
      <c r="Y19">
        <v>0.39</v>
      </c>
      <c r="Z19">
        <v>-419.45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-180</v>
      </c>
      <c r="P20" s="46">
        <v>-565.92999999999995</v>
      </c>
      <c r="Q20" s="46">
        <v>0</v>
      </c>
      <c r="R20" s="46">
        <v>0</v>
      </c>
      <c r="S20" s="74">
        <v>0</v>
      </c>
      <c r="U20" s="73">
        <v>4.83</v>
      </c>
      <c r="V20" s="74">
        <v>-745.93</v>
      </c>
      <c r="W20">
        <v>-180</v>
      </c>
      <c r="X20">
        <v>0</v>
      </c>
      <c r="Y20">
        <v>4.83</v>
      </c>
      <c r="Z20">
        <v>-565.92999999999995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4.0599999999999996</v>
      </c>
      <c r="N21" s="73">
        <v>0</v>
      </c>
      <c r="O21" s="46">
        <v>-190</v>
      </c>
      <c r="P21" s="46">
        <v>-577</v>
      </c>
      <c r="Q21" s="46">
        <v>0</v>
      </c>
      <c r="R21" s="46">
        <v>0</v>
      </c>
      <c r="S21" s="74">
        <v>0</v>
      </c>
      <c r="U21" s="73">
        <v>4.0599999999999996</v>
      </c>
      <c r="V21" s="74">
        <v>-767</v>
      </c>
      <c r="W21">
        <v>-190</v>
      </c>
      <c r="X21">
        <v>0</v>
      </c>
      <c r="Y21">
        <v>4.0599999999999996</v>
      </c>
      <c r="Z21">
        <v>-577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-185</v>
      </c>
      <c r="P22" s="46">
        <v>-569</v>
      </c>
      <c r="Q22" s="46">
        <v>0</v>
      </c>
      <c r="R22" s="46">
        <v>0</v>
      </c>
      <c r="S22" s="74">
        <v>0</v>
      </c>
      <c r="U22" s="73">
        <v>4.83</v>
      </c>
      <c r="V22" s="74">
        <v>-754</v>
      </c>
      <c r="W22">
        <v>-185</v>
      </c>
      <c r="X22">
        <v>0</v>
      </c>
      <c r="Y22">
        <v>4.83</v>
      </c>
      <c r="Z22">
        <v>-569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-170</v>
      </c>
      <c r="P23" s="46">
        <v>-545</v>
      </c>
      <c r="Q23" s="46">
        <v>0</v>
      </c>
      <c r="R23" s="46">
        <v>0</v>
      </c>
      <c r="S23" s="74">
        <v>0</v>
      </c>
      <c r="U23" s="73">
        <v>4.83</v>
      </c>
      <c r="V23" s="74">
        <v>-715</v>
      </c>
      <c r="W23">
        <v>-170</v>
      </c>
      <c r="X23">
        <v>0</v>
      </c>
      <c r="Y23">
        <v>4.83</v>
      </c>
      <c r="Z23">
        <v>-545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-175</v>
      </c>
      <c r="P24" s="46">
        <v>-535</v>
      </c>
      <c r="Q24" s="46">
        <v>-66</v>
      </c>
      <c r="R24" s="46">
        <v>0</v>
      </c>
      <c r="S24" s="74">
        <v>0</v>
      </c>
      <c r="U24" s="73">
        <v>4.83</v>
      </c>
      <c r="V24" s="74">
        <v>-776</v>
      </c>
      <c r="W24">
        <v>-175</v>
      </c>
      <c r="X24">
        <v>-66</v>
      </c>
      <c r="Y24">
        <v>4.83</v>
      </c>
      <c r="Z24">
        <v>-535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3.97</v>
      </c>
      <c r="N25" s="73">
        <v>0</v>
      </c>
      <c r="O25" s="46">
        <v>-165</v>
      </c>
      <c r="P25" s="46">
        <v>-520</v>
      </c>
      <c r="Q25" s="46">
        <v>-66</v>
      </c>
      <c r="R25" s="46">
        <v>0</v>
      </c>
      <c r="S25" s="74">
        <v>0</v>
      </c>
      <c r="U25" s="73">
        <v>3.97</v>
      </c>
      <c r="V25" s="74">
        <v>-751</v>
      </c>
      <c r="W25">
        <v>-165</v>
      </c>
      <c r="X25">
        <v>-66</v>
      </c>
      <c r="Y25">
        <v>3.97</v>
      </c>
      <c r="Z25">
        <v>-520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3.18</v>
      </c>
      <c r="N26" s="73">
        <v>0</v>
      </c>
      <c r="O26" s="46">
        <v>-145</v>
      </c>
      <c r="P26" s="46">
        <v>-488</v>
      </c>
      <c r="Q26" s="46">
        <v>-66</v>
      </c>
      <c r="R26" s="46">
        <v>0</v>
      </c>
      <c r="S26" s="74">
        <v>0</v>
      </c>
      <c r="U26" s="73">
        <v>3.18</v>
      </c>
      <c r="V26" s="74">
        <v>-699</v>
      </c>
      <c r="W26">
        <v>-145</v>
      </c>
      <c r="X26">
        <v>-66</v>
      </c>
      <c r="Y26">
        <v>3.18</v>
      </c>
      <c r="Z26">
        <v>-488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4.16</v>
      </c>
      <c r="N27" s="73">
        <v>0</v>
      </c>
      <c r="O27" s="46">
        <v>-200</v>
      </c>
      <c r="P27" s="46">
        <v>-489</v>
      </c>
      <c r="Q27" s="46">
        <v>-66</v>
      </c>
      <c r="R27" s="46">
        <v>0</v>
      </c>
      <c r="S27" s="74">
        <v>0</v>
      </c>
      <c r="U27" s="73">
        <v>4.16</v>
      </c>
      <c r="V27" s="74">
        <v>-755</v>
      </c>
      <c r="W27">
        <v>-200</v>
      </c>
      <c r="X27">
        <v>-66</v>
      </c>
      <c r="Y27">
        <v>4.16</v>
      </c>
      <c r="Z27">
        <v>-489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4.13</v>
      </c>
      <c r="N28" s="73">
        <v>0</v>
      </c>
      <c r="O28" s="46">
        <v>-185</v>
      </c>
      <c r="P28" s="46">
        <v>-503</v>
      </c>
      <c r="Q28" s="46">
        <v>-66</v>
      </c>
      <c r="R28" s="46">
        <v>0</v>
      </c>
      <c r="S28" s="74">
        <v>0</v>
      </c>
      <c r="U28" s="73">
        <v>4.13</v>
      </c>
      <c r="V28" s="74">
        <v>-754</v>
      </c>
      <c r="W28">
        <v>-185</v>
      </c>
      <c r="X28">
        <v>-66</v>
      </c>
      <c r="Y28">
        <v>4.13</v>
      </c>
      <c r="Z28">
        <v>-503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4.42</v>
      </c>
      <c r="N29" s="73">
        <v>0</v>
      </c>
      <c r="O29" s="46">
        <v>-150</v>
      </c>
      <c r="P29" s="46">
        <v>-484</v>
      </c>
      <c r="Q29" s="46">
        <v>-60</v>
      </c>
      <c r="R29" s="46">
        <v>0</v>
      </c>
      <c r="S29" s="74">
        <v>0</v>
      </c>
      <c r="U29" s="73">
        <v>4.42</v>
      </c>
      <c r="V29" s="74">
        <v>-694</v>
      </c>
      <c r="W29">
        <v>-150</v>
      </c>
      <c r="X29">
        <v>-60</v>
      </c>
      <c r="Y29">
        <v>4.42</v>
      </c>
      <c r="Z29">
        <v>-484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4.83</v>
      </c>
      <c r="N30" s="73">
        <v>0</v>
      </c>
      <c r="O30" s="46">
        <v>-145</v>
      </c>
      <c r="P30" s="46">
        <v>-516</v>
      </c>
      <c r="Q30" s="46">
        <v>-58</v>
      </c>
      <c r="R30" s="46">
        <v>0</v>
      </c>
      <c r="S30" s="74">
        <v>0</v>
      </c>
      <c r="U30" s="73">
        <v>4.83</v>
      </c>
      <c r="V30" s="74">
        <v>-719</v>
      </c>
      <c r="W30">
        <v>-145</v>
      </c>
      <c r="X30">
        <v>-58</v>
      </c>
      <c r="Y30">
        <v>4.83</v>
      </c>
      <c r="Z30">
        <v>-516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3.09</v>
      </c>
      <c r="N31" s="73">
        <v>0</v>
      </c>
      <c r="O31" s="46">
        <v>-160</v>
      </c>
      <c r="P31" s="46">
        <v>-543</v>
      </c>
      <c r="Q31" s="46">
        <v>0</v>
      </c>
      <c r="R31" s="46">
        <v>0</v>
      </c>
      <c r="S31" s="74">
        <v>0</v>
      </c>
      <c r="U31" s="73">
        <v>3.09</v>
      </c>
      <c r="V31" s="74">
        <v>-703</v>
      </c>
      <c r="W31">
        <v>-160</v>
      </c>
      <c r="X31">
        <v>0</v>
      </c>
      <c r="Y31">
        <v>3.09</v>
      </c>
      <c r="Z31">
        <v>-543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-130</v>
      </c>
      <c r="P32" s="46">
        <v>-185</v>
      </c>
      <c r="Q32" s="46">
        <v>0</v>
      </c>
      <c r="R32" s="46">
        <v>0</v>
      </c>
      <c r="S32" s="74">
        <v>0</v>
      </c>
      <c r="U32" s="73">
        <v>4.83</v>
      </c>
      <c r="V32" s="74">
        <v>-315</v>
      </c>
      <c r="W32">
        <v>-130</v>
      </c>
      <c r="X32">
        <v>0</v>
      </c>
      <c r="Y32">
        <v>4.83</v>
      </c>
      <c r="Z32">
        <v>-185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4.83</v>
      </c>
      <c r="N33" s="73">
        <v>0</v>
      </c>
      <c r="O33" s="46">
        <v>-110</v>
      </c>
      <c r="P33" s="46">
        <v>-175</v>
      </c>
      <c r="Q33" s="46">
        <v>0</v>
      </c>
      <c r="R33" s="46">
        <v>0</v>
      </c>
      <c r="S33" s="74">
        <v>0</v>
      </c>
      <c r="U33" s="73">
        <v>4.83</v>
      </c>
      <c r="V33" s="74">
        <v>-285</v>
      </c>
      <c r="W33">
        <v>-110</v>
      </c>
      <c r="X33">
        <v>0</v>
      </c>
      <c r="Y33">
        <v>4.83</v>
      </c>
      <c r="Z33">
        <v>-175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4.83</v>
      </c>
      <c r="N34" s="73">
        <v>0</v>
      </c>
      <c r="O34" s="46">
        <v>-77</v>
      </c>
      <c r="P34" s="46">
        <v>-174</v>
      </c>
      <c r="Q34" s="46">
        <v>0</v>
      </c>
      <c r="R34" s="46">
        <v>0</v>
      </c>
      <c r="S34" s="74">
        <v>0</v>
      </c>
      <c r="U34" s="73">
        <v>4.83</v>
      </c>
      <c r="V34" s="74">
        <v>-251</v>
      </c>
      <c r="W34">
        <v>-77</v>
      </c>
      <c r="X34">
        <v>0</v>
      </c>
      <c r="Y34">
        <v>4.83</v>
      </c>
      <c r="Z34">
        <v>-174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3.67</v>
      </c>
      <c r="N35" s="73">
        <v>0</v>
      </c>
      <c r="O35" s="46">
        <v>-10</v>
      </c>
      <c r="P35" s="46">
        <v>-173</v>
      </c>
      <c r="Q35" s="46">
        <v>0</v>
      </c>
      <c r="R35" s="46">
        <v>0</v>
      </c>
      <c r="S35" s="74">
        <v>0</v>
      </c>
      <c r="U35" s="73">
        <v>3.67</v>
      </c>
      <c r="V35" s="74">
        <v>-183</v>
      </c>
      <c r="W35">
        <v>-10</v>
      </c>
      <c r="X35">
        <v>0</v>
      </c>
      <c r="Y35">
        <v>3.67</v>
      </c>
      <c r="Z35">
        <v>-173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3.87</v>
      </c>
      <c r="N36" s="73">
        <v>0</v>
      </c>
      <c r="O36" s="46">
        <v>-25</v>
      </c>
      <c r="P36" s="46">
        <v>-187</v>
      </c>
      <c r="Q36" s="46">
        <v>0</v>
      </c>
      <c r="R36" s="46">
        <v>0</v>
      </c>
      <c r="S36" s="74">
        <v>0</v>
      </c>
      <c r="U36" s="73">
        <v>3.87</v>
      </c>
      <c r="V36" s="74">
        <v>-212</v>
      </c>
      <c r="W36">
        <v>-25</v>
      </c>
      <c r="X36">
        <v>0</v>
      </c>
      <c r="Y36">
        <v>3.87</v>
      </c>
      <c r="Z36">
        <v>-187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-35</v>
      </c>
      <c r="P37" s="46">
        <v>-202</v>
      </c>
      <c r="Q37" s="46">
        <v>0</v>
      </c>
      <c r="R37" s="46">
        <v>0</v>
      </c>
      <c r="S37" s="74">
        <v>0</v>
      </c>
      <c r="U37" s="73">
        <v>4.83</v>
      </c>
      <c r="V37" s="74">
        <v>-237</v>
      </c>
      <c r="W37">
        <v>-35</v>
      </c>
      <c r="X37">
        <v>0</v>
      </c>
      <c r="Y37">
        <v>4.83</v>
      </c>
      <c r="Z37">
        <v>-202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-36.380000000000003</v>
      </c>
      <c r="P38" s="46">
        <v>-216</v>
      </c>
      <c r="Q38" s="46">
        <v>0</v>
      </c>
      <c r="R38" s="46">
        <v>0</v>
      </c>
      <c r="S38" s="74">
        <v>0</v>
      </c>
      <c r="U38" s="73">
        <v>4.83</v>
      </c>
      <c r="V38" s="74">
        <v>-252.38</v>
      </c>
      <c r="W38">
        <v>-36.380000000000003</v>
      </c>
      <c r="X38">
        <v>0</v>
      </c>
      <c r="Y38">
        <v>4.83</v>
      </c>
      <c r="Z38">
        <v>-216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-21</v>
      </c>
      <c r="P39" s="46">
        <v>-211</v>
      </c>
      <c r="Q39" s="46">
        <v>0</v>
      </c>
      <c r="R39" s="46">
        <v>0</v>
      </c>
      <c r="S39" s="74">
        <v>0</v>
      </c>
      <c r="U39" s="73">
        <v>4.83</v>
      </c>
      <c r="V39" s="74">
        <v>-232</v>
      </c>
      <c r="W39">
        <v>-21</v>
      </c>
      <c r="X39">
        <v>0</v>
      </c>
      <c r="Y39">
        <v>4.83</v>
      </c>
      <c r="Z39">
        <v>-211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-36.11</v>
      </c>
      <c r="P40" s="46">
        <v>-186</v>
      </c>
      <c r="Q40" s="46">
        <v>0</v>
      </c>
      <c r="R40" s="46">
        <v>0</v>
      </c>
      <c r="S40" s="74">
        <v>0</v>
      </c>
      <c r="U40" s="73">
        <v>4.83</v>
      </c>
      <c r="V40" s="74">
        <v>-222.11</v>
      </c>
      <c r="W40">
        <v>-36.11</v>
      </c>
      <c r="X40">
        <v>0</v>
      </c>
      <c r="Y40">
        <v>4.83</v>
      </c>
      <c r="Z40">
        <v>-186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-107</v>
      </c>
      <c r="P41" s="46">
        <v>-155</v>
      </c>
      <c r="Q41" s="46">
        <v>0</v>
      </c>
      <c r="R41" s="46">
        <v>0</v>
      </c>
      <c r="S41" s="74">
        <v>0</v>
      </c>
      <c r="U41" s="73">
        <v>4.83</v>
      </c>
      <c r="V41" s="74">
        <v>-262</v>
      </c>
      <c r="W41">
        <v>-107</v>
      </c>
      <c r="X41">
        <v>0</v>
      </c>
      <c r="Y41">
        <v>4.83</v>
      </c>
      <c r="Z41">
        <v>-155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-135</v>
      </c>
      <c r="P42" s="46">
        <v>-131</v>
      </c>
      <c r="Q42" s="46">
        <v>0</v>
      </c>
      <c r="R42" s="46">
        <v>0</v>
      </c>
      <c r="S42" s="74">
        <v>0</v>
      </c>
      <c r="U42" s="73">
        <v>4.83</v>
      </c>
      <c r="V42" s="74">
        <v>-266</v>
      </c>
      <c r="W42">
        <v>-135</v>
      </c>
      <c r="X42">
        <v>0</v>
      </c>
      <c r="Y42">
        <v>4.83</v>
      </c>
      <c r="Z42">
        <v>-131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-102</v>
      </c>
      <c r="P43" s="46">
        <v>-112</v>
      </c>
      <c r="Q43" s="46">
        <v>0</v>
      </c>
      <c r="R43" s="46">
        <v>0</v>
      </c>
      <c r="S43" s="74">
        <v>0</v>
      </c>
      <c r="U43" s="73">
        <v>4.83</v>
      </c>
      <c r="V43" s="74">
        <v>-214</v>
      </c>
      <c r="W43">
        <v>-102</v>
      </c>
      <c r="X43">
        <v>0</v>
      </c>
      <c r="Y43">
        <v>4.83</v>
      </c>
      <c r="Z43">
        <v>-112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-33.51</v>
      </c>
      <c r="P44" s="46">
        <v>-98</v>
      </c>
      <c r="Q44" s="46">
        <v>0</v>
      </c>
      <c r="R44" s="46">
        <v>0</v>
      </c>
      <c r="S44" s="74">
        <v>0</v>
      </c>
      <c r="U44" s="73">
        <v>4.83</v>
      </c>
      <c r="V44" s="74">
        <v>-131.51</v>
      </c>
      <c r="W44">
        <v>-33.51</v>
      </c>
      <c r="X44">
        <v>0</v>
      </c>
      <c r="Y44">
        <v>4.83</v>
      </c>
      <c r="Z44">
        <v>-98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2.2200000000000002</v>
      </c>
      <c r="N45" s="73">
        <v>0</v>
      </c>
      <c r="O45" s="46">
        <v>-30</v>
      </c>
      <c r="P45" s="46">
        <v>-99</v>
      </c>
      <c r="Q45" s="46">
        <v>0</v>
      </c>
      <c r="R45" s="46">
        <v>0</v>
      </c>
      <c r="S45" s="74">
        <v>0</v>
      </c>
      <c r="U45" s="73">
        <v>2.2200000000000002</v>
      </c>
      <c r="V45" s="74">
        <v>-129</v>
      </c>
      <c r="W45">
        <v>-30</v>
      </c>
      <c r="X45">
        <v>0</v>
      </c>
      <c r="Y45">
        <v>2.2200000000000002</v>
      </c>
      <c r="Z45">
        <v>-99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1.93</v>
      </c>
      <c r="N46" s="73">
        <v>0</v>
      </c>
      <c r="O46" s="46">
        <v>-35</v>
      </c>
      <c r="P46" s="46">
        <v>-92</v>
      </c>
      <c r="Q46" s="46">
        <v>0</v>
      </c>
      <c r="R46" s="46">
        <v>0</v>
      </c>
      <c r="S46" s="74">
        <v>0</v>
      </c>
      <c r="U46" s="73">
        <v>1.93</v>
      </c>
      <c r="V46" s="74">
        <v>-127</v>
      </c>
      <c r="W46">
        <v>-35</v>
      </c>
      <c r="X46">
        <v>0</v>
      </c>
      <c r="Y46">
        <v>1.93</v>
      </c>
      <c r="Z46">
        <v>-92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0.87</v>
      </c>
      <c r="N47" s="73">
        <v>0</v>
      </c>
      <c r="O47" s="46">
        <v>-107</v>
      </c>
      <c r="P47" s="46">
        <v>-76</v>
      </c>
      <c r="Q47" s="46">
        <v>0</v>
      </c>
      <c r="R47" s="46">
        <v>0</v>
      </c>
      <c r="S47" s="74">
        <v>0</v>
      </c>
      <c r="U47" s="73">
        <v>0.87</v>
      </c>
      <c r="V47" s="74">
        <v>-183</v>
      </c>
      <c r="W47">
        <v>-107</v>
      </c>
      <c r="X47">
        <v>0</v>
      </c>
      <c r="Y47">
        <v>0.87</v>
      </c>
      <c r="Z47">
        <v>-76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0.28999999999999998</v>
      </c>
      <c r="N48" s="73">
        <v>0</v>
      </c>
      <c r="O48" s="46">
        <v>-102</v>
      </c>
      <c r="P48" s="46">
        <v>-62</v>
      </c>
      <c r="Q48" s="46">
        <v>0</v>
      </c>
      <c r="R48" s="46">
        <v>0</v>
      </c>
      <c r="S48" s="74">
        <v>0</v>
      </c>
      <c r="U48" s="73">
        <v>0.28999999999999998</v>
      </c>
      <c r="V48" s="74">
        <v>-164</v>
      </c>
      <c r="W48">
        <v>-102</v>
      </c>
      <c r="X48">
        <v>0</v>
      </c>
      <c r="Y48">
        <v>0.28999999999999998</v>
      </c>
      <c r="Z48">
        <v>-62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3.58</v>
      </c>
      <c r="N49" s="73">
        <v>0</v>
      </c>
      <c r="O49" s="46">
        <v>-130</v>
      </c>
      <c r="P49" s="46">
        <v>-55</v>
      </c>
      <c r="Q49" s="46">
        <v>0</v>
      </c>
      <c r="R49" s="46">
        <v>0</v>
      </c>
      <c r="S49" s="74">
        <v>0</v>
      </c>
      <c r="U49" s="73">
        <v>3.58</v>
      </c>
      <c r="V49" s="74">
        <v>-185</v>
      </c>
      <c r="W49">
        <v>-130</v>
      </c>
      <c r="X49">
        <v>0</v>
      </c>
      <c r="Y49">
        <v>3.58</v>
      </c>
      <c r="Z49">
        <v>-55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4.83</v>
      </c>
      <c r="N50" s="73">
        <v>0</v>
      </c>
      <c r="O50" s="46">
        <v>-102</v>
      </c>
      <c r="P50" s="46">
        <v>-49</v>
      </c>
      <c r="Q50" s="46">
        <v>0</v>
      </c>
      <c r="R50" s="46">
        <v>0</v>
      </c>
      <c r="S50" s="74">
        <v>0</v>
      </c>
      <c r="U50" s="73">
        <v>4.83</v>
      </c>
      <c r="V50" s="74">
        <v>-151</v>
      </c>
      <c r="W50">
        <v>-102</v>
      </c>
      <c r="X50">
        <v>0</v>
      </c>
      <c r="Y50">
        <v>4.83</v>
      </c>
      <c r="Z50">
        <v>-49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-97</v>
      </c>
      <c r="P51" s="46">
        <v>-41</v>
      </c>
      <c r="Q51" s="46">
        <v>0</v>
      </c>
      <c r="R51" s="46">
        <v>0</v>
      </c>
      <c r="S51" s="74">
        <v>0</v>
      </c>
      <c r="U51" s="73">
        <v>4.83</v>
      </c>
      <c r="V51" s="74">
        <v>-138</v>
      </c>
      <c r="W51">
        <v>-97</v>
      </c>
      <c r="X51">
        <v>0</v>
      </c>
      <c r="Y51">
        <v>4.83</v>
      </c>
      <c r="Z51">
        <v>-41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-25</v>
      </c>
      <c r="P52" s="46">
        <v>-3</v>
      </c>
      <c r="Q52" s="46">
        <v>0</v>
      </c>
      <c r="R52" s="46">
        <v>0</v>
      </c>
      <c r="S52" s="74">
        <v>0</v>
      </c>
      <c r="U52" s="73">
        <v>4.83</v>
      </c>
      <c r="V52" s="74">
        <v>-28</v>
      </c>
      <c r="W52">
        <v>-25</v>
      </c>
      <c r="X52">
        <v>0</v>
      </c>
      <c r="Y52">
        <v>4.83</v>
      </c>
      <c r="Z52">
        <v>-3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1.45</v>
      </c>
      <c r="N53" s="73">
        <v>0</v>
      </c>
      <c r="O53" s="46">
        <v>-69</v>
      </c>
      <c r="P53" s="46">
        <v>-10</v>
      </c>
      <c r="Q53" s="46">
        <v>0</v>
      </c>
      <c r="R53" s="46">
        <v>0</v>
      </c>
      <c r="S53" s="74">
        <v>0</v>
      </c>
      <c r="U53" s="73">
        <v>1.45</v>
      </c>
      <c r="V53" s="74">
        <v>-79</v>
      </c>
      <c r="W53">
        <v>-69</v>
      </c>
      <c r="X53">
        <v>0</v>
      </c>
      <c r="Y53">
        <v>1.45</v>
      </c>
      <c r="Z53">
        <v>-10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2.61</v>
      </c>
      <c r="N54" s="73">
        <v>0</v>
      </c>
      <c r="O54" s="46">
        <v>-26</v>
      </c>
      <c r="P54" s="46">
        <v>-23</v>
      </c>
      <c r="Q54" s="46">
        <v>0</v>
      </c>
      <c r="R54" s="46">
        <v>0</v>
      </c>
      <c r="S54" s="74">
        <v>0</v>
      </c>
      <c r="U54" s="73">
        <v>2.61</v>
      </c>
      <c r="V54" s="74">
        <v>-49</v>
      </c>
      <c r="W54">
        <v>-26</v>
      </c>
      <c r="X54">
        <v>0</v>
      </c>
      <c r="Y54">
        <v>2.61</v>
      </c>
      <c r="Z54">
        <v>-23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-36</v>
      </c>
      <c r="P55" s="46">
        <v>-205</v>
      </c>
      <c r="Q55" s="46">
        <v>0</v>
      </c>
      <c r="R55" s="46">
        <v>0</v>
      </c>
      <c r="S55" s="74">
        <v>0</v>
      </c>
      <c r="U55" s="73">
        <v>4.83</v>
      </c>
      <c r="V55" s="74">
        <v>-241</v>
      </c>
      <c r="W55">
        <v>-36</v>
      </c>
      <c r="X55">
        <v>0</v>
      </c>
      <c r="Y55">
        <v>4.83</v>
      </c>
      <c r="Z55">
        <v>-205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-51</v>
      </c>
      <c r="P56" s="46">
        <v>-216</v>
      </c>
      <c r="Q56" s="46">
        <v>0</v>
      </c>
      <c r="R56" s="46">
        <v>0</v>
      </c>
      <c r="S56" s="74">
        <v>0</v>
      </c>
      <c r="U56" s="73">
        <v>4.83</v>
      </c>
      <c r="V56" s="74">
        <v>-267</v>
      </c>
      <c r="W56">
        <v>-51</v>
      </c>
      <c r="X56">
        <v>0</v>
      </c>
      <c r="Y56">
        <v>4.83</v>
      </c>
      <c r="Z56">
        <v>-216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2.71</v>
      </c>
      <c r="N57" s="73">
        <v>0</v>
      </c>
      <c r="O57" s="46">
        <v>-51</v>
      </c>
      <c r="P57" s="46">
        <v>-165</v>
      </c>
      <c r="Q57" s="46">
        <v>0</v>
      </c>
      <c r="R57" s="46">
        <v>0</v>
      </c>
      <c r="S57" s="74">
        <v>0</v>
      </c>
      <c r="U57" s="73">
        <v>2.71</v>
      </c>
      <c r="V57" s="74">
        <v>-216</v>
      </c>
      <c r="W57">
        <v>-51</v>
      </c>
      <c r="X57">
        <v>0</v>
      </c>
      <c r="Y57">
        <v>2.71</v>
      </c>
      <c r="Z57">
        <v>-165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1.74</v>
      </c>
      <c r="N58" s="73">
        <v>0</v>
      </c>
      <c r="O58" s="46">
        <v>-46</v>
      </c>
      <c r="P58" s="46">
        <v>-110</v>
      </c>
      <c r="Q58" s="46">
        <v>0</v>
      </c>
      <c r="R58" s="46">
        <v>0</v>
      </c>
      <c r="S58" s="74">
        <v>0</v>
      </c>
      <c r="U58" s="73">
        <v>1.74</v>
      </c>
      <c r="V58" s="74">
        <v>-156</v>
      </c>
      <c r="W58">
        <v>-46</v>
      </c>
      <c r="X58">
        <v>0</v>
      </c>
      <c r="Y58">
        <v>1.74</v>
      </c>
      <c r="Z58">
        <v>-110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2.2200000000000002</v>
      </c>
      <c r="N59" s="73">
        <v>0</v>
      </c>
      <c r="O59" s="46">
        <v>-41</v>
      </c>
      <c r="P59" s="46">
        <v>-12</v>
      </c>
      <c r="Q59" s="46">
        <v>0</v>
      </c>
      <c r="R59" s="46">
        <v>0</v>
      </c>
      <c r="S59" s="74">
        <v>0</v>
      </c>
      <c r="U59" s="73">
        <v>2.2200000000000002</v>
      </c>
      <c r="V59" s="74">
        <v>-53</v>
      </c>
      <c r="W59">
        <v>-41</v>
      </c>
      <c r="X59">
        <v>0</v>
      </c>
      <c r="Y59">
        <v>2.2200000000000002</v>
      </c>
      <c r="Z59">
        <v>-12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-35</v>
      </c>
      <c r="P60" s="46">
        <v>-10</v>
      </c>
      <c r="Q60" s="46">
        <v>0</v>
      </c>
      <c r="R60" s="46">
        <v>0</v>
      </c>
      <c r="S60" s="74">
        <v>0</v>
      </c>
      <c r="U60" s="73">
        <v>4.83</v>
      </c>
      <c r="V60" s="74">
        <v>-45</v>
      </c>
      <c r="W60">
        <v>-35</v>
      </c>
      <c r="X60">
        <v>0</v>
      </c>
      <c r="Y60">
        <v>4.83</v>
      </c>
      <c r="Z60">
        <v>-10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-130</v>
      </c>
      <c r="P61" s="46">
        <v>-304.66000000000003</v>
      </c>
      <c r="Q61" s="46">
        <v>0</v>
      </c>
      <c r="R61" s="46">
        <v>0</v>
      </c>
      <c r="S61" s="74">
        <v>0</v>
      </c>
      <c r="U61" s="73">
        <v>4.83</v>
      </c>
      <c r="V61" s="74">
        <v>-434.66</v>
      </c>
      <c r="W61">
        <v>-130</v>
      </c>
      <c r="X61">
        <v>0</v>
      </c>
      <c r="Y61">
        <v>4.83</v>
      </c>
      <c r="Z61">
        <v>-304.66000000000003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-120</v>
      </c>
      <c r="P62" s="46">
        <v>-285</v>
      </c>
      <c r="Q62" s="46">
        <v>0</v>
      </c>
      <c r="R62" s="46">
        <v>0</v>
      </c>
      <c r="S62" s="74">
        <v>0</v>
      </c>
      <c r="U62" s="73">
        <v>4.83</v>
      </c>
      <c r="V62" s="74">
        <v>-405</v>
      </c>
      <c r="W62">
        <v>-120</v>
      </c>
      <c r="X62">
        <v>0</v>
      </c>
      <c r="Y62">
        <v>4.83</v>
      </c>
      <c r="Z62">
        <v>-285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-105</v>
      </c>
      <c r="P63" s="46">
        <v>-257</v>
      </c>
      <c r="Q63" s="46">
        <v>0</v>
      </c>
      <c r="R63" s="46">
        <v>0</v>
      </c>
      <c r="S63" s="74">
        <v>0</v>
      </c>
      <c r="U63" s="73">
        <v>4.83</v>
      </c>
      <c r="V63" s="74">
        <v>-362</v>
      </c>
      <c r="W63">
        <v>-105</v>
      </c>
      <c r="X63">
        <v>0</v>
      </c>
      <c r="Y63">
        <v>4.83</v>
      </c>
      <c r="Z63">
        <v>-257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-90</v>
      </c>
      <c r="P64" s="46">
        <v>-282</v>
      </c>
      <c r="Q64" s="46">
        <v>0</v>
      </c>
      <c r="R64" s="46">
        <v>0</v>
      </c>
      <c r="S64" s="74">
        <v>0</v>
      </c>
      <c r="U64" s="73">
        <v>4.83</v>
      </c>
      <c r="V64" s="74">
        <v>-372</v>
      </c>
      <c r="W64">
        <v>-90</v>
      </c>
      <c r="X64">
        <v>0</v>
      </c>
      <c r="Y64">
        <v>4.83</v>
      </c>
      <c r="Z64">
        <v>-282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4.68</v>
      </c>
      <c r="N65" s="73">
        <v>0</v>
      </c>
      <c r="O65" s="46">
        <v>-75</v>
      </c>
      <c r="P65" s="46">
        <v>-265</v>
      </c>
      <c r="Q65" s="46">
        <v>0</v>
      </c>
      <c r="R65" s="46">
        <v>0</v>
      </c>
      <c r="S65" s="74">
        <v>0</v>
      </c>
      <c r="U65" s="73">
        <v>4.68</v>
      </c>
      <c r="V65" s="74">
        <v>-340</v>
      </c>
      <c r="W65">
        <v>-75</v>
      </c>
      <c r="X65">
        <v>0</v>
      </c>
      <c r="Y65">
        <v>4.68</v>
      </c>
      <c r="Z65">
        <v>-265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4.16</v>
      </c>
      <c r="N66" s="73">
        <v>0</v>
      </c>
      <c r="O66" s="46">
        <v>-50</v>
      </c>
      <c r="P66" s="46">
        <v>-239</v>
      </c>
      <c r="Q66" s="46">
        <v>0</v>
      </c>
      <c r="R66" s="46">
        <v>0</v>
      </c>
      <c r="S66" s="74">
        <v>0</v>
      </c>
      <c r="U66" s="73">
        <v>4.16</v>
      </c>
      <c r="V66" s="74">
        <v>-289</v>
      </c>
      <c r="W66">
        <v>-50</v>
      </c>
      <c r="X66">
        <v>0</v>
      </c>
      <c r="Y66">
        <v>4.16</v>
      </c>
      <c r="Z66">
        <v>-239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2.4700000000000002</v>
      </c>
      <c r="N67" s="73">
        <v>0</v>
      </c>
      <c r="O67" s="46">
        <v>-30</v>
      </c>
      <c r="P67" s="46">
        <v>-222</v>
      </c>
      <c r="Q67" s="46">
        <v>0</v>
      </c>
      <c r="R67" s="46">
        <v>0</v>
      </c>
      <c r="S67" s="74">
        <v>0</v>
      </c>
      <c r="U67" s="73">
        <v>2.4700000000000002</v>
      </c>
      <c r="V67" s="74">
        <v>-252</v>
      </c>
      <c r="W67">
        <v>-30</v>
      </c>
      <c r="X67">
        <v>0</v>
      </c>
      <c r="Y67">
        <v>2.4700000000000002</v>
      </c>
      <c r="Z67">
        <v>-222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2.59</v>
      </c>
      <c r="N68" s="73">
        <v>0</v>
      </c>
      <c r="O68" s="46">
        <v>0</v>
      </c>
      <c r="P68" s="46">
        <v>-196</v>
      </c>
      <c r="Q68" s="46">
        <v>0</v>
      </c>
      <c r="R68" s="46">
        <v>0</v>
      </c>
      <c r="S68" s="74">
        <v>0</v>
      </c>
      <c r="U68" s="73">
        <v>2.59</v>
      </c>
      <c r="V68" s="74">
        <v>-196</v>
      </c>
      <c r="W68">
        <v>0</v>
      </c>
      <c r="X68">
        <v>0</v>
      </c>
      <c r="Y68">
        <v>2.59</v>
      </c>
      <c r="Z68">
        <v>-196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1.42</v>
      </c>
      <c r="N69" s="73">
        <v>0</v>
      </c>
      <c r="O69" s="46">
        <v>0</v>
      </c>
      <c r="P69" s="46">
        <v>-135</v>
      </c>
      <c r="Q69" s="46">
        <v>0</v>
      </c>
      <c r="R69" s="46">
        <v>0</v>
      </c>
      <c r="S69" s="74">
        <v>0</v>
      </c>
      <c r="U69" s="73">
        <v>1.42</v>
      </c>
      <c r="V69" s="74">
        <v>-135</v>
      </c>
      <c r="W69">
        <v>0</v>
      </c>
      <c r="X69">
        <v>0</v>
      </c>
      <c r="Y69">
        <v>1.42</v>
      </c>
      <c r="Z69">
        <v>-135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0.84</v>
      </c>
      <c r="N70" s="73">
        <v>0</v>
      </c>
      <c r="O70" s="46">
        <v>0</v>
      </c>
      <c r="P70" s="46">
        <v>-91</v>
      </c>
      <c r="Q70" s="46">
        <v>0</v>
      </c>
      <c r="R70" s="46">
        <v>0</v>
      </c>
      <c r="S70" s="74">
        <v>0</v>
      </c>
      <c r="U70" s="73">
        <v>0.84</v>
      </c>
      <c r="V70" s="74">
        <v>-91</v>
      </c>
      <c r="W70">
        <v>0</v>
      </c>
      <c r="X70">
        <v>0</v>
      </c>
      <c r="Y70">
        <v>0.84</v>
      </c>
      <c r="Z70">
        <v>-91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0.39</v>
      </c>
      <c r="N71" s="73">
        <v>0</v>
      </c>
      <c r="O71" s="46">
        <v>0</v>
      </c>
      <c r="P71" s="46">
        <v>-80</v>
      </c>
      <c r="Q71" s="46">
        <v>0</v>
      </c>
      <c r="R71" s="46">
        <v>0</v>
      </c>
      <c r="S71" s="74">
        <v>0</v>
      </c>
      <c r="U71" s="73">
        <v>0.39</v>
      </c>
      <c r="V71" s="74">
        <v>-80</v>
      </c>
      <c r="W71">
        <v>0</v>
      </c>
      <c r="X71">
        <v>0</v>
      </c>
      <c r="Y71">
        <v>0.39</v>
      </c>
      <c r="Z71">
        <v>-80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0.31</v>
      </c>
      <c r="N72" s="73">
        <v>0</v>
      </c>
      <c r="O72" s="46">
        <v>0</v>
      </c>
      <c r="P72" s="46">
        <v>-59</v>
      </c>
      <c r="Q72" s="46">
        <v>0</v>
      </c>
      <c r="R72" s="46">
        <v>0</v>
      </c>
      <c r="S72" s="74">
        <v>0</v>
      </c>
      <c r="U72" s="73">
        <v>0.31</v>
      </c>
      <c r="V72" s="74">
        <v>-59</v>
      </c>
      <c r="W72">
        <v>0</v>
      </c>
      <c r="X72">
        <v>0</v>
      </c>
      <c r="Y72">
        <v>0.31</v>
      </c>
      <c r="Z72">
        <v>-59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0.23</v>
      </c>
      <c r="N73" s="73">
        <v>0</v>
      </c>
      <c r="O73" s="46">
        <v>0</v>
      </c>
      <c r="P73" s="46">
        <v>-18</v>
      </c>
      <c r="Q73" s="46">
        <v>0</v>
      </c>
      <c r="R73" s="46">
        <v>0</v>
      </c>
      <c r="S73" s="74">
        <v>0</v>
      </c>
      <c r="U73" s="73">
        <v>0.23</v>
      </c>
      <c r="V73" s="74">
        <v>-18</v>
      </c>
      <c r="W73">
        <v>0</v>
      </c>
      <c r="X73">
        <v>0</v>
      </c>
      <c r="Y73">
        <v>0.23</v>
      </c>
      <c r="Z73">
        <v>-18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0.2</v>
      </c>
      <c r="N74" s="73">
        <v>0</v>
      </c>
      <c r="O74" s="46">
        <v>0</v>
      </c>
      <c r="P74" s="46">
        <v>-18</v>
      </c>
      <c r="Q74" s="46">
        <v>0</v>
      </c>
      <c r="R74" s="46">
        <v>0</v>
      </c>
      <c r="S74" s="74">
        <v>0</v>
      </c>
      <c r="U74" s="73">
        <v>0.2</v>
      </c>
      <c r="V74" s="74">
        <v>-18</v>
      </c>
      <c r="W74">
        <v>0</v>
      </c>
      <c r="X74">
        <v>0</v>
      </c>
      <c r="Y74">
        <v>0.2</v>
      </c>
      <c r="Z74">
        <v>-18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0.37</v>
      </c>
      <c r="N75" s="73">
        <v>0</v>
      </c>
      <c r="O75" s="46">
        <v>0</v>
      </c>
      <c r="P75" s="46">
        <v>-65</v>
      </c>
      <c r="Q75" s="46">
        <v>0</v>
      </c>
      <c r="R75" s="46">
        <v>0</v>
      </c>
      <c r="S75" s="74">
        <v>0</v>
      </c>
      <c r="U75" s="73">
        <v>0.37</v>
      </c>
      <c r="V75" s="74">
        <v>-65</v>
      </c>
      <c r="W75">
        <v>0</v>
      </c>
      <c r="X75">
        <v>0</v>
      </c>
      <c r="Y75">
        <v>0.37</v>
      </c>
      <c r="Z75">
        <v>-65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0.31</v>
      </c>
      <c r="N76" s="73">
        <v>0</v>
      </c>
      <c r="O76" s="46">
        <v>0</v>
      </c>
      <c r="P76" s="46">
        <v>-132</v>
      </c>
      <c r="Q76" s="46">
        <v>0</v>
      </c>
      <c r="R76" s="46">
        <v>0</v>
      </c>
      <c r="S76" s="74">
        <v>0</v>
      </c>
      <c r="U76" s="73">
        <v>0.31</v>
      </c>
      <c r="V76" s="74">
        <v>-132</v>
      </c>
      <c r="W76">
        <v>0</v>
      </c>
      <c r="X76">
        <v>0</v>
      </c>
      <c r="Y76">
        <v>0.31</v>
      </c>
      <c r="Z76">
        <v>-132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0.55000000000000004</v>
      </c>
      <c r="N77" s="73">
        <v>0</v>
      </c>
      <c r="O77" s="46">
        <v>0</v>
      </c>
      <c r="P77" s="46">
        <v>-128</v>
      </c>
      <c r="Q77" s="46">
        <v>-10</v>
      </c>
      <c r="R77" s="46">
        <v>0</v>
      </c>
      <c r="S77" s="74">
        <v>0</v>
      </c>
      <c r="U77" s="73">
        <v>0.55000000000000004</v>
      </c>
      <c r="V77" s="74">
        <v>-138</v>
      </c>
      <c r="W77">
        <v>0</v>
      </c>
      <c r="X77">
        <v>-10</v>
      </c>
      <c r="Y77">
        <v>0.55000000000000004</v>
      </c>
      <c r="Z77">
        <v>-128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0.59</v>
      </c>
      <c r="N78" s="73">
        <v>0</v>
      </c>
      <c r="O78" s="46">
        <v>0</v>
      </c>
      <c r="P78" s="46">
        <v>-160</v>
      </c>
      <c r="Q78" s="46">
        <v>-10</v>
      </c>
      <c r="R78" s="46">
        <v>0</v>
      </c>
      <c r="S78" s="74">
        <v>0</v>
      </c>
      <c r="U78" s="73">
        <v>0.59</v>
      </c>
      <c r="V78" s="74">
        <v>-170</v>
      </c>
      <c r="W78">
        <v>0</v>
      </c>
      <c r="X78">
        <v>-10</v>
      </c>
      <c r="Y78">
        <v>0.59</v>
      </c>
      <c r="Z78">
        <v>-160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0.69</v>
      </c>
      <c r="N79" s="73">
        <v>0</v>
      </c>
      <c r="O79" s="46">
        <v>0</v>
      </c>
      <c r="P79" s="46">
        <v>-208</v>
      </c>
      <c r="Q79" s="46">
        <v>-12</v>
      </c>
      <c r="R79" s="46">
        <v>0</v>
      </c>
      <c r="S79" s="74">
        <v>0</v>
      </c>
      <c r="U79" s="73">
        <v>0.69</v>
      </c>
      <c r="V79" s="74">
        <v>-220</v>
      </c>
      <c r="W79">
        <v>0</v>
      </c>
      <c r="X79">
        <v>-12</v>
      </c>
      <c r="Y79">
        <v>0.69</v>
      </c>
      <c r="Z79">
        <v>-208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0.73</v>
      </c>
      <c r="N80" s="73">
        <v>0</v>
      </c>
      <c r="O80" s="46">
        <v>0</v>
      </c>
      <c r="P80" s="46">
        <v>-228</v>
      </c>
      <c r="Q80" s="46">
        <v>-15</v>
      </c>
      <c r="R80" s="46">
        <v>0</v>
      </c>
      <c r="S80" s="74">
        <v>0</v>
      </c>
      <c r="U80" s="73">
        <v>0.73</v>
      </c>
      <c r="V80" s="74">
        <v>-243</v>
      </c>
      <c r="W80">
        <v>0</v>
      </c>
      <c r="X80">
        <v>-15</v>
      </c>
      <c r="Y80">
        <v>0.73</v>
      </c>
      <c r="Z80">
        <v>-228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0.82</v>
      </c>
      <c r="N81" s="73">
        <v>0</v>
      </c>
      <c r="O81" s="46">
        <v>0</v>
      </c>
      <c r="P81" s="46">
        <v>-273</v>
      </c>
      <c r="Q81" s="46">
        <v>-15</v>
      </c>
      <c r="R81" s="46">
        <v>0</v>
      </c>
      <c r="S81" s="74">
        <v>0</v>
      </c>
      <c r="U81" s="73">
        <v>0.82</v>
      </c>
      <c r="V81" s="74">
        <v>-288</v>
      </c>
      <c r="W81">
        <v>0</v>
      </c>
      <c r="X81">
        <v>-15</v>
      </c>
      <c r="Y81">
        <v>0.82</v>
      </c>
      <c r="Z81">
        <v>-273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0.99</v>
      </c>
      <c r="N82" s="73">
        <v>0</v>
      </c>
      <c r="O82" s="46">
        <v>0</v>
      </c>
      <c r="P82" s="46">
        <v>-327</v>
      </c>
      <c r="Q82" s="46">
        <v>-15</v>
      </c>
      <c r="R82" s="46">
        <v>0</v>
      </c>
      <c r="S82" s="74">
        <v>0</v>
      </c>
      <c r="U82" s="73">
        <v>0.99</v>
      </c>
      <c r="V82" s="74">
        <v>-342</v>
      </c>
      <c r="W82">
        <v>0</v>
      </c>
      <c r="X82">
        <v>-15</v>
      </c>
      <c r="Y82">
        <v>0.99</v>
      </c>
      <c r="Z82">
        <v>-327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1.28</v>
      </c>
      <c r="N83" s="73">
        <v>0</v>
      </c>
      <c r="O83" s="46">
        <v>0</v>
      </c>
      <c r="P83" s="46">
        <v>-399</v>
      </c>
      <c r="Q83" s="46">
        <v>-25</v>
      </c>
      <c r="R83" s="46">
        <v>0</v>
      </c>
      <c r="S83" s="74">
        <v>0</v>
      </c>
      <c r="U83" s="73">
        <v>1.28</v>
      </c>
      <c r="V83" s="74">
        <v>-424</v>
      </c>
      <c r="W83">
        <v>0</v>
      </c>
      <c r="X83">
        <v>-25</v>
      </c>
      <c r="Y83">
        <v>1.28</v>
      </c>
      <c r="Z83">
        <v>-399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1.29</v>
      </c>
      <c r="N84" s="73">
        <v>0</v>
      </c>
      <c r="O84" s="46">
        <v>0</v>
      </c>
      <c r="P84" s="46">
        <v>-410</v>
      </c>
      <c r="Q84" s="46">
        <v>-25</v>
      </c>
      <c r="R84" s="46">
        <v>0</v>
      </c>
      <c r="S84" s="74">
        <v>0</v>
      </c>
      <c r="U84" s="73">
        <v>1.29</v>
      </c>
      <c r="V84" s="74">
        <v>-435</v>
      </c>
      <c r="W84">
        <v>0</v>
      </c>
      <c r="X84">
        <v>-25</v>
      </c>
      <c r="Y84">
        <v>1.29</v>
      </c>
      <c r="Z84">
        <v>-410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</v>
      </c>
      <c r="N85" s="73">
        <v>0</v>
      </c>
      <c r="O85" s="46">
        <v>0</v>
      </c>
      <c r="P85" s="46">
        <v>-435</v>
      </c>
      <c r="Q85" s="46">
        <v>-25</v>
      </c>
      <c r="R85" s="46">
        <v>0</v>
      </c>
      <c r="S85" s="74">
        <v>0</v>
      </c>
      <c r="U85" s="73">
        <v>1.6</v>
      </c>
      <c r="V85" s="74">
        <v>-460</v>
      </c>
      <c r="W85">
        <v>0</v>
      </c>
      <c r="X85">
        <v>-25</v>
      </c>
      <c r="Y85">
        <v>1.6</v>
      </c>
      <c r="Z85">
        <v>-435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1.62</v>
      </c>
      <c r="N86" s="73">
        <v>0</v>
      </c>
      <c r="O86" s="46">
        <v>0</v>
      </c>
      <c r="P86" s="46">
        <v>-464</v>
      </c>
      <c r="Q86" s="46">
        <v>-25</v>
      </c>
      <c r="R86" s="46">
        <v>0</v>
      </c>
      <c r="S86" s="74">
        <v>0</v>
      </c>
      <c r="U86" s="73">
        <v>1.62</v>
      </c>
      <c r="V86" s="74">
        <v>-489</v>
      </c>
      <c r="W86">
        <v>0</v>
      </c>
      <c r="X86">
        <v>-25</v>
      </c>
      <c r="Y86">
        <v>1.62</v>
      </c>
      <c r="Z86">
        <v>-464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1.72</v>
      </c>
      <c r="N87" s="73">
        <v>0</v>
      </c>
      <c r="O87" s="46">
        <v>0</v>
      </c>
      <c r="P87" s="46">
        <v>-441</v>
      </c>
      <c r="Q87" s="46">
        <v>-30</v>
      </c>
      <c r="R87" s="46">
        <v>0</v>
      </c>
      <c r="S87" s="74">
        <v>0</v>
      </c>
      <c r="U87" s="73">
        <v>1.72</v>
      </c>
      <c r="V87" s="74">
        <v>-471</v>
      </c>
      <c r="W87">
        <v>0</v>
      </c>
      <c r="X87">
        <v>-30</v>
      </c>
      <c r="Y87">
        <v>1.72</v>
      </c>
      <c r="Z87">
        <v>-441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1.86</v>
      </c>
      <c r="N88" s="73">
        <v>0</v>
      </c>
      <c r="O88" s="46">
        <v>0</v>
      </c>
      <c r="P88" s="46">
        <v>-450</v>
      </c>
      <c r="Q88" s="46">
        <v>-30</v>
      </c>
      <c r="R88" s="46">
        <v>0</v>
      </c>
      <c r="S88" s="74">
        <v>0</v>
      </c>
      <c r="U88" s="73">
        <v>1.86</v>
      </c>
      <c r="V88" s="74">
        <v>-480</v>
      </c>
      <c r="W88">
        <v>0</v>
      </c>
      <c r="X88">
        <v>-30</v>
      </c>
      <c r="Y88">
        <v>1.86</v>
      </c>
      <c r="Z88">
        <v>-450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</v>
      </c>
      <c r="N89" s="73">
        <v>0</v>
      </c>
      <c r="O89" s="46">
        <v>0</v>
      </c>
      <c r="P89" s="46">
        <v>-448</v>
      </c>
      <c r="Q89" s="46">
        <v>-45</v>
      </c>
      <c r="R89" s="46">
        <v>0</v>
      </c>
      <c r="S89" s="74">
        <v>0</v>
      </c>
      <c r="U89" s="73">
        <v>1.8</v>
      </c>
      <c r="V89" s="74">
        <v>-493</v>
      </c>
      <c r="W89">
        <v>0</v>
      </c>
      <c r="X89">
        <v>-45</v>
      </c>
      <c r="Y89">
        <v>1.8</v>
      </c>
      <c r="Z89">
        <v>-448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1.87</v>
      </c>
      <c r="N90" s="73">
        <v>0</v>
      </c>
      <c r="O90" s="46">
        <v>0</v>
      </c>
      <c r="P90" s="46">
        <v>-423</v>
      </c>
      <c r="Q90" s="46">
        <v>-45</v>
      </c>
      <c r="R90" s="46">
        <v>0</v>
      </c>
      <c r="S90" s="74">
        <v>0</v>
      </c>
      <c r="U90" s="73">
        <v>1.87</v>
      </c>
      <c r="V90" s="74">
        <v>-468</v>
      </c>
      <c r="W90">
        <v>0</v>
      </c>
      <c r="X90">
        <v>-45</v>
      </c>
      <c r="Y90">
        <v>1.87</v>
      </c>
      <c r="Z90">
        <v>-423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2.0499999999999998</v>
      </c>
      <c r="N91" s="73">
        <v>0</v>
      </c>
      <c r="O91" s="46">
        <v>0</v>
      </c>
      <c r="P91" s="46">
        <v>-249</v>
      </c>
      <c r="Q91" s="46">
        <v>-45</v>
      </c>
      <c r="R91" s="46">
        <v>0</v>
      </c>
      <c r="S91" s="74">
        <v>0</v>
      </c>
      <c r="U91" s="73">
        <v>2.0499999999999998</v>
      </c>
      <c r="V91" s="74">
        <v>-294</v>
      </c>
      <c r="W91">
        <v>0</v>
      </c>
      <c r="X91">
        <v>-45</v>
      </c>
      <c r="Y91">
        <v>2.0499999999999998</v>
      </c>
      <c r="Z91">
        <v>-249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2.09</v>
      </c>
      <c r="N92" s="73">
        <v>0</v>
      </c>
      <c r="O92" s="46">
        <v>0</v>
      </c>
      <c r="P92" s="46">
        <v>-237</v>
      </c>
      <c r="Q92" s="46">
        <v>-45</v>
      </c>
      <c r="R92" s="46">
        <v>0</v>
      </c>
      <c r="S92" s="74">
        <v>0</v>
      </c>
      <c r="U92" s="73">
        <v>2.09</v>
      </c>
      <c r="V92" s="74">
        <v>-282</v>
      </c>
      <c r="W92">
        <v>0</v>
      </c>
      <c r="X92">
        <v>-45</v>
      </c>
      <c r="Y92">
        <v>2.09</v>
      </c>
      <c r="Z92">
        <v>-237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2.14</v>
      </c>
      <c r="N93" s="73">
        <v>0</v>
      </c>
      <c r="O93" s="46">
        <v>0</v>
      </c>
      <c r="P93" s="46">
        <v>-229</v>
      </c>
      <c r="Q93" s="46">
        <v>-45</v>
      </c>
      <c r="R93" s="46">
        <v>0</v>
      </c>
      <c r="S93" s="74">
        <v>0</v>
      </c>
      <c r="U93" s="73">
        <v>2.14</v>
      </c>
      <c r="V93" s="74">
        <v>-274</v>
      </c>
      <c r="W93">
        <v>0</v>
      </c>
      <c r="X93">
        <v>-45</v>
      </c>
      <c r="Y93">
        <v>2.14</v>
      </c>
      <c r="Z93">
        <v>-229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2.0299999999999998</v>
      </c>
      <c r="N94" s="73">
        <v>0</v>
      </c>
      <c r="O94" s="46">
        <v>0</v>
      </c>
      <c r="P94" s="46">
        <v>-209.99</v>
      </c>
      <c r="Q94" s="46">
        <v>-45</v>
      </c>
      <c r="R94" s="46">
        <v>0</v>
      </c>
      <c r="S94" s="74">
        <v>0</v>
      </c>
      <c r="U94" s="73">
        <v>2.0299999999999998</v>
      </c>
      <c r="V94" s="74">
        <v>-254.99</v>
      </c>
      <c r="W94">
        <v>0</v>
      </c>
      <c r="X94">
        <v>-45</v>
      </c>
      <c r="Y94">
        <v>2.0299999999999998</v>
      </c>
      <c r="Z94">
        <v>-209.99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1.19</v>
      </c>
      <c r="N95" s="73">
        <v>0</v>
      </c>
      <c r="O95" s="46">
        <v>0</v>
      </c>
      <c r="P95" s="46">
        <v>-219.99</v>
      </c>
      <c r="Q95" s="46">
        <v>-45</v>
      </c>
      <c r="R95" s="46">
        <v>0</v>
      </c>
      <c r="S95" s="74">
        <v>0</v>
      </c>
      <c r="U95" s="73">
        <v>1.19</v>
      </c>
      <c r="V95" s="74">
        <v>-264.99</v>
      </c>
      <c r="W95">
        <v>0</v>
      </c>
      <c r="X95">
        <v>-45</v>
      </c>
      <c r="Y95">
        <v>1.19</v>
      </c>
      <c r="Z95">
        <v>-219.99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1.03</v>
      </c>
      <c r="N96" s="73">
        <v>0</v>
      </c>
      <c r="O96" s="46">
        <v>0</v>
      </c>
      <c r="P96" s="46">
        <v>-224.99</v>
      </c>
      <c r="Q96" s="46">
        <v>-45</v>
      </c>
      <c r="R96" s="46">
        <v>0</v>
      </c>
      <c r="S96" s="74">
        <v>0</v>
      </c>
      <c r="U96" s="73">
        <v>1.03</v>
      </c>
      <c r="V96" s="74">
        <v>-269.99</v>
      </c>
      <c r="W96">
        <v>0</v>
      </c>
      <c r="X96">
        <v>-45</v>
      </c>
      <c r="Y96">
        <v>1.03</v>
      </c>
      <c r="Z96">
        <v>-224.99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1.1499999999999999</v>
      </c>
      <c r="N97" s="73">
        <v>0</v>
      </c>
      <c r="O97" s="46">
        <v>0</v>
      </c>
      <c r="P97" s="46">
        <v>-248</v>
      </c>
      <c r="Q97" s="46">
        <v>-45</v>
      </c>
      <c r="R97" s="46">
        <v>0</v>
      </c>
      <c r="S97" s="74">
        <v>0</v>
      </c>
      <c r="U97" s="73">
        <v>1.1499999999999999</v>
      </c>
      <c r="V97" s="74">
        <v>-293</v>
      </c>
      <c r="W97">
        <v>0</v>
      </c>
      <c r="X97">
        <v>-45</v>
      </c>
      <c r="Y97">
        <v>1.1499999999999999</v>
      </c>
      <c r="Z97">
        <v>-248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1.1200000000000001</v>
      </c>
      <c r="N98" s="73">
        <v>0</v>
      </c>
      <c r="O98" s="46">
        <v>0</v>
      </c>
      <c r="P98" s="46">
        <v>-278</v>
      </c>
      <c r="Q98" s="46">
        <v>-45</v>
      </c>
      <c r="R98" s="46">
        <v>0</v>
      </c>
      <c r="S98" s="74">
        <v>0</v>
      </c>
      <c r="U98" s="73">
        <v>1.1200000000000001</v>
      </c>
      <c r="V98" s="74">
        <v>-323</v>
      </c>
      <c r="W98">
        <v>0</v>
      </c>
      <c r="X98">
        <v>-45</v>
      </c>
      <c r="Y98">
        <v>1.1200000000000001</v>
      </c>
      <c r="Z98">
        <v>-278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5.833500000000004E-2</v>
      </c>
      <c r="N99" s="68">
        <f t="shared" si="1"/>
        <v>0</v>
      </c>
      <c r="O99" s="69">
        <f t="shared" si="1"/>
        <v>-1.6665000000000001</v>
      </c>
      <c r="P99" s="69">
        <f t="shared" si="1"/>
        <v>-7.0057475000000009</v>
      </c>
      <c r="Q99" s="69">
        <f t="shared" si="1"/>
        <v>-0.42711250000000001</v>
      </c>
      <c r="R99" s="69">
        <f t="shared" si="1"/>
        <v>0</v>
      </c>
      <c r="S99" s="70">
        <f t="shared" si="1"/>
        <v>0</v>
      </c>
      <c r="U99" s="68">
        <f t="shared" si="1"/>
        <v>5.833500000000004E-2</v>
      </c>
      <c r="V99" s="70">
        <f t="shared" si="1"/>
        <v>-9.099359999999999</v>
      </c>
      <c r="W99">
        <f t="shared" si="1"/>
        <v>-1.6665000000000001</v>
      </c>
      <c r="X99">
        <f t="shared" si="1"/>
        <v>-0.42711250000000001</v>
      </c>
      <c r="Y99">
        <f t="shared" si="1"/>
        <v>5.833500000000004E-2</v>
      </c>
      <c r="Z99">
        <f t="shared" si="1"/>
        <v>-7.0057475000000009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145</v>
      </c>
      <c r="Y1" t="s">
        <v>528</v>
      </c>
      <c r="Z1" t="s">
        <v>529</v>
      </c>
      <c r="AA1" t="s">
        <v>530</v>
      </c>
      <c r="AB1" t="s">
        <v>145</v>
      </c>
      <c r="AC1" t="s">
        <v>531</v>
      </c>
      <c r="AD1" t="s">
        <v>146</v>
      </c>
      <c r="AE1" t="s">
        <v>146</v>
      </c>
      <c r="AF1" t="s">
        <v>533</v>
      </c>
      <c r="AG1" t="s">
        <v>146</v>
      </c>
      <c r="AH1" t="s">
        <v>146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W2" s="28" t="s">
        <v>527</v>
      </c>
      <c r="X2" t="s">
        <v>527</v>
      </c>
      <c r="Y2" t="s">
        <v>149</v>
      </c>
      <c r="Z2" t="s">
        <v>370</v>
      </c>
      <c r="AA2" t="s">
        <v>358</v>
      </c>
      <c r="AB2" t="s">
        <v>527</v>
      </c>
      <c r="AC2" t="s">
        <v>148</v>
      </c>
      <c r="AD2" t="s">
        <v>527</v>
      </c>
      <c r="AE2" t="s">
        <v>532</v>
      </c>
      <c r="AF2" t="s">
        <v>370</v>
      </c>
      <c r="AG2" t="s">
        <v>532</v>
      </c>
      <c r="AH2" t="s">
        <v>534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5.54</v>
      </c>
      <c r="K3" s="53">
        <v>62.82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99.42</v>
      </c>
      <c r="X3">
        <v>20.399999999999999</v>
      </c>
      <c r="Y3">
        <v>5.54</v>
      </c>
      <c r="Z3">
        <v>6.77</v>
      </c>
      <c r="AA3">
        <v>0.57999999999999996</v>
      </c>
      <c r="AB3">
        <v>0</v>
      </c>
      <c r="AC3">
        <v>62.82</v>
      </c>
      <c r="AD3">
        <v>42.71</v>
      </c>
      <c r="AE3">
        <v>100</v>
      </c>
      <c r="AF3">
        <v>0</v>
      </c>
      <c r="AG3">
        <v>0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5.54</v>
      </c>
      <c r="K4" s="46">
        <v>62.82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99.42</v>
      </c>
      <c r="X4">
        <v>20.399999999999999</v>
      </c>
      <c r="Y4">
        <v>5.54</v>
      </c>
      <c r="Z4">
        <v>6.77</v>
      </c>
      <c r="AA4">
        <v>0.57999999999999996</v>
      </c>
      <c r="AB4">
        <v>0</v>
      </c>
      <c r="AC4">
        <v>62.82</v>
      </c>
      <c r="AD4">
        <v>42.71</v>
      </c>
      <c r="AE4">
        <v>100</v>
      </c>
      <c r="AF4">
        <v>0</v>
      </c>
      <c r="AG4">
        <v>0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5.54</v>
      </c>
      <c r="K5" s="46">
        <v>62.82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99.42</v>
      </c>
      <c r="X5">
        <v>20.399999999999999</v>
      </c>
      <c r="Y5">
        <v>5.54</v>
      </c>
      <c r="Z5">
        <v>6.77</v>
      </c>
      <c r="AA5">
        <v>0.57999999999999996</v>
      </c>
      <c r="AB5">
        <v>0</v>
      </c>
      <c r="AC5">
        <v>62.82</v>
      </c>
      <c r="AD5">
        <v>42.71</v>
      </c>
      <c r="AE5">
        <v>100</v>
      </c>
      <c r="AF5">
        <v>0</v>
      </c>
      <c r="AG5">
        <v>0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5.54</v>
      </c>
      <c r="K6" s="46">
        <v>62.82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99.42</v>
      </c>
      <c r="X6">
        <v>20.399999999999999</v>
      </c>
      <c r="Y6">
        <v>5.54</v>
      </c>
      <c r="Z6">
        <v>6.77</v>
      </c>
      <c r="AA6">
        <v>0.57999999999999996</v>
      </c>
      <c r="AB6">
        <v>0</v>
      </c>
      <c r="AC6">
        <v>62.82</v>
      </c>
      <c r="AD6">
        <v>42.71</v>
      </c>
      <c r="AE6">
        <v>100</v>
      </c>
      <c r="AF6">
        <v>0</v>
      </c>
      <c r="AG6">
        <v>0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5.44</v>
      </c>
      <c r="K7" s="46">
        <v>62.82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99.42</v>
      </c>
      <c r="X7">
        <v>20.399999999999999</v>
      </c>
      <c r="Y7">
        <v>5.44</v>
      </c>
      <c r="Z7">
        <v>6.77</v>
      </c>
      <c r="AA7">
        <v>0.53</v>
      </c>
      <c r="AB7">
        <v>0</v>
      </c>
      <c r="AC7">
        <v>62.82</v>
      </c>
      <c r="AD7">
        <v>42.71</v>
      </c>
      <c r="AE7">
        <v>100</v>
      </c>
      <c r="AF7">
        <v>0</v>
      </c>
      <c r="AG7">
        <v>0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5.44</v>
      </c>
      <c r="K8" s="46">
        <v>62.82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99.42</v>
      </c>
      <c r="X8">
        <v>20.399999999999999</v>
      </c>
      <c r="Y8">
        <v>5.44</v>
      </c>
      <c r="Z8">
        <v>6.77</v>
      </c>
      <c r="AA8">
        <v>0.53</v>
      </c>
      <c r="AB8">
        <v>0</v>
      </c>
      <c r="AC8">
        <v>62.82</v>
      </c>
      <c r="AD8">
        <v>42.71</v>
      </c>
      <c r="AE8">
        <v>100</v>
      </c>
      <c r="AF8">
        <v>0</v>
      </c>
      <c r="AG8">
        <v>0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5.44</v>
      </c>
      <c r="K9" s="46">
        <v>62.82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99.42</v>
      </c>
      <c r="X9">
        <v>20.399999999999999</v>
      </c>
      <c r="Y9">
        <v>5.44</v>
      </c>
      <c r="Z9">
        <v>6.77</v>
      </c>
      <c r="AA9">
        <v>0.53</v>
      </c>
      <c r="AB9">
        <v>0</v>
      </c>
      <c r="AC9">
        <v>62.82</v>
      </c>
      <c r="AD9">
        <v>42.71</v>
      </c>
      <c r="AE9">
        <v>100</v>
      </c>
      <c r="AF9">
        <v>0</v>
      </c>
      <c r="AG9">
        <v>0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5.44</v>
      </c>
      <c r="K10" s="46">
        <v>62.82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99.42</v>
      </c>
      <c r="X10">
        <v>20.399999999999999</v>
      </c>
      <c r="Y10">
        <v>5.44</v>
      </c>
      <c r="Z10">
        <v>6.77</v>
      </c>
      <c r="AA10">
        <v>0.53</v>
      </c>
      <c r="AB10">
        <v>0</v>
      </c>
      <c r="AC10">
        <v>62.82</v>
      </c>
      <c r="AD10">
        <v>42.71</v>
      </c>
      <c r="AE10">
        <v>100</v>
      </c>
      <c r="AF10">
        <v>0</v>
      </c>
      <c r="AG10">
        <v>0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5.44</v>
      </c>
      <c r="K11" s="46">
        <v>62.82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99.42</v>
      </c>
      <c r="X11">
        <v>20.399999999999999</v>
      </c>
      <c r="Y11">
        <v>5.44</v>
      </c>
      <c r="Z11">
        <v>6.77</v>
      </c>
      <c r="AA11">
        <v>0.53</v>
      </c>
      <c r="AB11">
        <v>0</v>
      </c>
      <c r="AC11">
        <v>62.82</v>
      </c>
      <c r="AD11">
        <v>42.71</v>
      </c>
      <c r="AE11">
        <v>100</v>
      </c>
      <c r="AF11">
        <v>0</v>
      </c>
      <c r="AG11">
        <v>0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5.44</v>
      </c>
      <c r="K12" s="46">
        <v>62.82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99.42</v>
      </c>
      <c r="X12">
        <v>20.399999999999999</v>
      </c>
      <c r="Y12">
        <v>5.44</v>
      </c>
      <c r="Z12">
        <v>6.77</v>
      </c>
      <c r="AA12">
        <v>0.53</v>
      </c>
      <c r="AB12">
        <v>0</v>
      </c>
      <c r="AC12">
        <v>62.82</v>
      </c>
      <c r="AD12">
        <v>42.71</v>
      </c>
      <c r="AE12">
        <v>100</v>
      </c>
      <c r="AF12">
        <v>0</v>
      </c>
      <c r="AG12">
        <v>0</v>
      </c>
      <c r="AH12">
        <v>0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5.44</v>
      </c>
      <c r="K13" s="46">
        <v>62.82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99.42</v>
      </c>
      <c r="X13">
        <v>20.399999999999999</v>
      </c>
      <c r="Y13">
        <v>5.44</v>
      </c>
      <c r="Z13">
        <v>6.77</v>
      </c>
      <c r="AA13">
        <v>0.53</v>
      </c>
      <c r="AB13">
        <v>0</v>
      </c>
      <c r="AC13">
        <v>62.82</v>
      </c>
      <c r="AD13">
        <v>42.71</v>
      </c>
      <c r="AE13">
        <v>100</v>
      </c>
      <c r="AF13">
        <v>0</v>
      </c>
      <c r="AG13">
        <v>0</v>
      </c>
      <c r="AH13">
        <v>0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5.44</v>
      </c>
      <c r="K14" s="46">
        <v>62.82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99.42</v>
      </c>
      <c r="X14">
        <v>20.399999999999999</v>
      </c>
      <c r="Y14">
        <v>5.44</v>
      </c>
      <c r="Z14">
        <v>6.77</v>
      </c>
      <c r="AA14">
        <v>0.53</v>
      </c>
      <c r="AB14">
        <v>0</v>
      </c>
      <c r="AC14">
        <v>62.82</v>
      </c>
      <c r="AD14">
        <v>42.71</v>
      </c>
      <c r="AE14">
        <v>100</v>
      </c>
      <c r="AF14">
        <v>0</v>
      </c>
      <c r="AG14">
        <v>0</v>
      </c>
      <c r="AH14">
        <v>0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5.44</v>
      </c>
      <c r="K15" s="46">
        <v>62.82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99.42</v>
      </c>
      <c r="X15">
        <v>20.399999999999999</v>
      </c>
      <c r="Y15">
        <v>5.44</v>
      </c>
      <c r="Z15">
        <v>6.77</v>
      </c>
      <c r="AA15">
        <v>0.53</v>
      </c>
      <c r="AB15">
        <v>0</v>
      </c>
      <c r="AC15">
        <v>62.82</v>
      </c>
      <c r="AD15">
        <v>42.71</v>
      </c>
      <c r="AE15">
        <v>100</v>
      </c>
      <c r="AF15">
        <v>0</v>
      </c>
      <c r="AG15">
        <v>0</v>
      </c>
      <c r="AH15">
        <v>0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5.44</v>
      </c>
      <c r="K16" s="46">
        <v>62.82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99.42</v>
      </c>
      <c r="X16">
        <v>20.399999999999999</v>
      </c>
      <c r="Y16">
        <v>5.44</v>
      </c>
      <c r="Z16">
        <v>6.77</v>
      </c>
      <c r="AA16">
        <v>0.53</v>
      </c>
      <c r="AB16">
        <v>0</v>
      </c>
      <c r="AC16">
        <v>62.82</v>
      </c>
      <c r="AD16">
        <v>42.71</v>
      </c>
      <c r="AE16">
        <v>100</v>
      </c>
      <c r="AF16">
        <v>0</v>
      </c>
      <c r="AG16">
        <v>0</v>
      </c>
      <c r="AH16">
        <v>0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5.44</v>
      </c>
      <c r="K17" s="46">
        <v>62.82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99.42</v>
      </c>
      <c r="X17">
        <v>20.399999999999999</v>
      </c>
      <c r="Y17">
        <v>5.44</v>
      </c>
      <c r="Z17">
        <v>6.77</v>
      </c>
      <c r="AA17">
        <v>0.53</v>
      </c>
      <c r="AB17">
        <v>0</v>
      </c>
      <c r="AC17">
        <v>62.82</v>
      </c>
      <c r="AD17">
        <v>42.71</v>
      </c>
      <c r="AE17">
        <v>100</v>
      </c>
      <c r="AF17">
        <v>0</v>
      </c>
      <c r="AG17">
        <v>0</v>
      </c>
      <c r="AH17">
        <v>0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5.44</v>
      </c>
      <c r="K18" s="46">
        <v>62.82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99.42</v>
      </c>
      <c r="X18">
        <v>20.399999999999999</v>
      </c>
      <c r="Y18">
        <v>5.44</v>
      </c>
      <c r="Z18">
        <v>6.77</v>
      </c>
      <c r="AA18">
        <v>0.53</v>
      </c>
      <c r="AB18">
        <v>0</v>
      </c>
      <c r="AC18">
        <v>62.82</v>
      </c>
      <c r="AD18">
        <v>42.71</v>
      </c>
      <c r="AE18">
        <v>100</v>
      </c>
      <c r="AF18">
        <v>0</v>
      </c>
      <c r="AG18">
        <v>0</v>
      </c>
      <c r="AH18">
        <v>0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5.35</v>
      </c>
      <c r="K19" s="46">
        <v>62.82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99.42</v>
      </c>
      <c r="X19">
        <v>20.399999999999999</v>
      </c>
      <c r="Y19">
        <v>5.35</v>
      </c>
      <c r="Z19">
        <v>6.77</v>
      </c>
      <c r="AA19">
        <v>0.53</v>
      </c>
      <c r="AB19">
        <v>0</v>
      </c>
      <c r="AC19">
        <v>62.82</v>
      </c>
      <c r="AD19">
        <v>42.71</v>
      </c>
      <c r="AE19">
        <v>100</v>
      </c>
      <c r="AF19">
        <v>0</v>
      </c>
      <c r="AG19">
        <v>0</v>
      </c>
      <c r="AH19">
        <v>0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5.35</v>
      </c>
      <c r="K20" s="46">
        <v>62.82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99.42</v>
      </c>
      <c r="X20">
        <v>20.399999999999999</v>
      </c>
      <c r="Y20">
        <v>5.35</v>
      </c>
      <c r="Z20">
        <v>6.77</v>
      </c>
      <c r="AA20">
        <v>0.53</v>
      </c>
      <c r="AB20">
        <v>0</v>
      </c>
      <c r="AC20">
        <v>62.82</v>
      </c>
      <c r="AD20">
        <v>42.71</v>
      </c>
      <c r="AE20">
        <v>100</v>
      </c>
      <c r="AF20">
        <v>0</v>
      </c>
      <c r="AG20">
        <v>0</v>
      </c>
      <c r="AH20">
        <v>0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5.35</v>
      </c>
      <c r="K21" s="46">
        <v>62.82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99.42</v>
      </c>
      <c r="X21">
        <v>20.399999999999999</v>
      </c>
      <c r="Y21">
        <v>5.35</v>
      </c>
      <c r="Z21">
        <v>6.77</v>
      </c>
      <c r="AA21">
        <v>0.53</v>
      </c>
      <c r="AB21">
        <v>0</v>
      </c>
      <c r="AC21">
        <v>62.82</v>
      </c>
      <c r="AD21">
        <v>42.71</v>
      </c>
      <c r="AE21">
        <v>100</v>
      </c>
      <c r="AF21">
        <v>0</v>
      </c>
      <c r="AG21">
        <v>0</v>
      </c>
      <c r="AH21">
        <v>0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5.35</v>
      </c>
      <c r="K22" s="46">
        <v>62.82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99.42</v>
      </c>
      <c r="X22">
        <v>20.399999999999999</v>
      </c>
      <c r="Y22">
        <v>5.35</v>
      </c>
      <c r="Z22">
        <v>6.77</v>
      </c>
      <c r="AA22">
        <v>0.53</v>
      </c>
      <c r="AB22">
        <v>0</v>
      </c>
      <c r="AC22">
        <v>62.82</v>
      </c>
      <c r="AD22">
        <v>42.71</v>
      </c>
      <c r="AE22">
        <v>100</v>
      </c>
      <c r="AF22">
        <v>0</v>
      </c>
      <c r="AG22">
        <v>0</v>
      </c>
      <c r="AH22">
        <v>0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5.35</v>
      </c>
      <c r="K23" s="46">
        <v>62.82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99.42</v>
      </c>
      <c r="X23">
        <v>20.399999999999999</v>
      </c>
      <c r="Y23">
        <v>5.35</v>
      </c>
      <c r="Z23">
        <v>6.77</v>
      </c>
      <c r="AA23">
        <v>0.53</v>
      </c>
      <c r="AB23">
        <v>0</v>
      </c>
      <c r="AC23">
        <v>62.82</v>
      </c>
      <c r="AD23">
        <v>42.71</v>
      </c>
      <c r="AE23">
        <v>100</v>
      </c>
      <c r="AF23">
        <v>0</v>
      </c>
      <c r="AG23">
        <v>0</v>
      </c>
      <c r="AH23">
        <v>0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5.35</v>
      </c>
      <c r="K24" s="46">
        <v>62.82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99.42</v>
      </c>
      <c r="X24">
        <v>20.399999999999999</v>
      </c>
      <c r="Y24">
        <v>5.35</v>
      </c>
      <c r="Z24">
        <v>6.77</v>
      </c>
      <c r="AA24">
        <v>0.53</v>
      </c>
      <c r="AB24">
        <v>0</v>
      </c>
      <c r="AC24">
        <v>62.82</v>
      </c>
      <c r="AD24">
        <v>42.71</v>
      </c>
      <c r="AE24">
        <v>100</v>
      </c>
      <c r="AF24">
        <v>0</v>
      </c>
      <c r="AG24">
        <v>0</v>
      </c>
      <c r="AH24">
        <v>0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5.35</v>
      </c>
      <c r="K25" s="46">
        <v>62.82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99.42</v>
      </c>
      <c r="X25">
        <v>20.399999999999999</v>
      </c>
      <c r="Y25">
        <v>5.35</v>
      </c>
      <c r="Z25">
        <v>6.77</v>
      </c>
      <c r="AA25">
        <v>0.53</v>
      </c>
      <c r="AB25">
        <v>0</v>
      </c>
      <c r="AC25">
        <v>62.82</v>
      </c>
      <c r="AD25">
        <v>42.71</v>
      </c>
      <c r="AE25">
        <v>100</v>
      </c>
      <c r="AF25">
        <v>0</v>
      </c>
      <c r="AG25">
        <v>0</v>
      </c>
      <c r="AH25">
        <v>0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5.35</v>
      </c>
      <c r="K26" s="46">
        <v>62.82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99.42</v>
      </c>
      <c r="X26">
        <v>20.399999999999999</v>
      </c>
      <c r="Y26">
        <v>5.35</v>
      </c>
      <c r="Z26">
        <v>6.77</v>
      </c>
      <c r="AA26">
        <v>0.53</v>
      </c>
      <c r="AB26">
        <v>0</v>
      </c>
      <c r="AC26">
        <v>62.82</v>
      </c>
      <c r="AD26">
        <v>42.71</v>
      </c>
      <c r="AE26">
        <v>100</v>
      </c>
      <c r="AF26">
        <v>0</v>
      </c>
      <c r="AG26">
        <v>0</v>
      </c>
      <c r="AH26">
        <v>0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5.35</v>
      </c>
      <c r="K27" s="46">
        <v>62.82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20.399999999999999</v>
      </c>
      <c r="Y27">
        <v>5.35</v>
      </c>
      <c r="Z27">
        <v>6.77</v>
      </c>
      <c r="AA27">
        <v>0.57999999999999996</v>
      </c>
      <c r="AB27">
        <v>201.89</v>
      </c>
      <c r="AC27">
        <v>62.82</v>
      </c>
      <c r="AD27">
        <v>0</v>
      </c>
      <c r="AE27">
        <v>0</v>
      </c>
      <c r="AF27">
        <v>0</v>
      </c>
      <c r="AG27">
        <v>100</v>
      </c>
      <c r="AH27">
        <v>0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5.35</v>
      </c>
      <c r="K28" s="46">
        <v>62.82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20.399999999999999</v>
      </c>
      <c r="Y28">
        <v>5.35</v>
      </c>
      <c r="Z28">
        <v>6.77</v>
      </c>
      <c r="AA28">
        <v>0.57999999999999996</v>
      </c>
      <c r="AB28">
        <v>201.89</v>
      </c>
      <c r="AC28">
        <v>62.82</v>
      </c>
      <c r="AD28">
        <v>0</v>
      </c>
      <c r="AE28">
        <v>0</v>
      </c>
      <c r="AF28">
        <v>0</v>
      </c>
      <c r="AG28">
        <v>100</v>
      </c>
      <c r="AH28">
        <v>0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5.35</v>
      </c>
      <c r="K29" s="46">
        <v>62.82</v>
      </c>
      <c r="L29" s="46">
        <v>6.8699999999999992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20.399999999999999</v>
      </c>
      <c r="Y29">
        <v>5.35</v>
      </c>
      <c r="Z29">
        <v>6.77</v>
      </c>
      <c r="AA29">
        <v>0.57999999999999996</v>
      </c>
      <c r="AB29">
        <v>201.89</v>
      </c>
      <c r="AC29">
        <v>62.82</v>
      </c>
      <c r="AD29">
        <v>0</v>
      </c>
      <c r="AE29">
        <v>0</v>
      </c>
      <c r="AF29">
        <v>0.1</v>
      </c>
      <c r="AG29">
        <v>100</v>
      </c>
      <c r="AH29">
        <v>0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5.35</v>
      </c>
      <c r="K30" s="46">
        <v>62.82</v>
      </c>
      <c r="L30" s="46">
        <v>7.2799999999999994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20.399999999999999</v>
      </c>
      <c r="Y30">
        <v>5.35</v>
      </c>
      <c r="Z30">
        <v>6.77</v>
      </c>
      <c r="AA30">
        <v>0.57999999999999996</v>
      </c>
      <c r="AB30">
        <v>201.89</v>
      </c>
      <c r="AC30">
        <v>62.82</v>
      </c>
      <c r="AD30">
        <v>0</v>
      </c>
      <c r="AE30">
        <v>0</v>
      </c>
      <c r="AF30">
        <v>0.51</v>
      </c>
      <c r="AG30">
        <v>100</v>
      </c>
      <c r="AH30">
        <v>0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5.35</v>
      </c>
      <c r="K31" s="46">
        <v>62.82</v>
      </c>
      <c r="L31" s="46">
        <v>7.63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20.399999999999999</v>
      </c>
      <c r="Y31">
        <v>5.35</v>
      </c>
      <c r="Z31">
        <v>6.77</v>
      </c>
      <c r="AA31">
        <v>0.68</v>
      </c>
      <c r="AB31">
        <v>201.89</v>
      </c>
      <c r="AC31">
        <v>62.82</v>
      </c>
      <c r="AD31">
        <v>0</v>
      </c>
      <c r="AE31">
        <v>0</v>
      </c>
      <c r="AF31">
        <v>0.86</v>
      </c>
      <c r="AG31">
        <v>100</v>
      </c>
      <c r="AH31">
        <v>0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5.35</v>
      </c>
      <c r="K32" s="46">
        <v>62.82</v>
      </c>
      <c r="L32" s="46">
        <v>8.0299999999999994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20.399999999999999</v>
      </c>
      <c r="Y32">
        <v>5.35</v>
      </c>
      <c r="Z32">
        <v>6.77</v>
      </c>
      <c r="AA32">
        <v>0.68</v>
      </c>
      <c r="AB32">
        <v>201.89</v>
      </c>
      <c r="AC32">
        <v>62.82</v>
      </c>
      <c r="AD32">
        <v>0</v>
      </c>
      <c r="AE32">
        <v>0</v>
      </c>
      <c r="AF32">
        <v>1.26</v>
      </c>
      <c r="AG32">
        <v>100</v>
      </c>
      <c r="AH32">
        <v>0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5.35</v>
      </c>
      <c r="K33" s="46">
        <v>62.82</v>
      </c>
      <c r="L33" s="46">
        <v>8.36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20.399999999999999</v>
      </c>
      <c r="Y33">
        <v>5.35</v>
      </c>
      <c r="Z33">
        <v>6.77</v>
      </c>
      <c r="AA33">
        <v>0.68</v>
      </c>
      <c r="AB33">
        <v>201.89</v>
      </c>
      <c r="AC33">
        <v>62.82</v>
      </c>
      <c r="AD33">
        <v>0</v>
      </c>
      <c r="AE33">
        <v>0</v>
      </c>
      <c r="AF33">
        <v>1.59</v>
      </c>
      <c r="AG33">
        <v>100</v>
      </c>
      <c r="AH33">
        <v>0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5.35</v>
      </c>
      <c r="K34" s="46">
        <v>62.82</v>
      </c>
      <c r="L34" s="46">
        <v>8.629999999999999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20.399999999999999</v>
      </c>
      <c r="Y34">
        <v>5.35</v>
      </c>
      <c r="Z34">
        <v>6.77</v>
      </c>
      <c r="AA34">
        <v>0.68</v>
      </c>
      <c r="AB34">
        <v>201.89</v>
      </c>
      <c r="AC34">
        <v>62.82</v>
      </c>
      <c r="AD34">
        <v>0</v>
      </c>
      <c r="AE34">
        <v>0</v>
      </c>
      <c r="AF34">
        <v>1.86</v>
      </c>
      <c r="AG34">
        <v>100</v>
      </c>
      <c r="AH34">
        <v>0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5.26</v>
      </c>
      <c r="K35" s="46">
        <v>62.82</v>
      </c>
      <c r="L35" s="46">
        <v>9.0299999999999994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20.399999999999999</v>
      </c>
      <c r="Y35">
        <v>5.26</v>
      </c>
      <c r="Z35">
        <v>6.77</v>
      </c>
      <c r="AA35">
        <v>0.97</v>
      </c>
      <c r="AB35">
        <v>201.89</v>
      </c>
      <c r="AC35">
        <v>62.82</v>
      </c>
      <c r="AD35">
        <v>0</v>
      </c>
      <c r="AE35">
        <v>0</v>
      </c>
      <c r="AF35">
        <v>2.2599999999999998</v>
      </c>
      <c r="AG35">
        <v>100</v>
      </c>
      <c r="AH35">
        <v>0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5.26</v>
      </c>
      <c r="K36" s="46">
        <v>62.82</v>
      </c>
      <c r="L36" s="46">
        <v>9.09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20.399999999999999</v>
      </c>
      <c r="Y36">
        <v>5.26</v>
      </c>
      <c r="Z36">
        <v>6.77</v>
      </c>
      <c r="AA36">
        <v>0.97</v>
      </c>
      <c r="AB36">
        <v>201.89</v>
      </c>
      <c r="AC36">
        <v>62.82</v>
      </c>
      <c r="AD36">
        <v>0</v>
      </c>
      <c r="AE36">
        <v>0</v>
      </c>
      <c r="AF36">
        <v>2.3199999999999998</v>
      </c>
      <c r="AG36">
        <v>100</v>
      </c>
      <c r="AH36">
        <v>0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5.26</v>
      </c>
      <c r="K37" s="46">
        <v>62.82</v>
      </c>
      <c r="L37" s="46">
        <v>9.19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20.399999999999999</v>
      </c>
      <c r="Y37">
        <v>5.26</v>
      </c>
      <c r="Z37">
        <v>6.77</v>
      </c>
      <c r="AA37">
        <v>0.97</v>
      </c>
      <c r="AB37">
        <v>201.89</v>
      </c>
      <c r="AC37">
        <v>62.82</v>
      </c>
      <c r="AD37">
        <v>0</v>
      </c>
      <c r="AE37">
        <v>0</v>
      </c>
      <c r="AF37">
        <v>2.42</v>
      </c>
      <c r="AG37">
        <v>100</v>
      </c>
      <c r="AH37">
        <v>0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5.26</v>
      </c>
      <c r="K38" s="46">
        <v>62.82</v>
      </c>
      <c r="L38" s="46">
        <v>9.48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20.399999999999999</v>
      </c>
      <c r="Y38">
        <v>5.26</v>
      </c>
      <c r="Z38">
        <v>6.77</v>
      </c>
      <c r="AA38">
        <v>0.97</v>
      </c>
      <c r="AB38">
        <v>201.89</v>
      </c>
      <c r="AC38">
        <v>62.82</v>
      </c>
      <c r="AD38">
        <v>0</v>
      </c>
      <c r="AE38">
        <v>0</v>
      </c>
      <c r="AF38">
        <v>2.71</v>
      </c>
      <c r="AG38">
        <v>100</v>
      </c>
      <c r="AH38">
        <v>0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5.26</v>
      </c>
      <c r="K39" s="46">
        <v>62.82</v>
      </c>
      <c r="L39" s="46">
        <v>9.57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20.399999999999999</v>
      </c>
      <c r="Y39">
        <v>5.26</v>
      </c>
      <c r="Z39">
        <v>6.77</v>
      </c>
      <c r="AA39">
        <v>0.97</v>
      </c>
      <c r="AB39">
        <v>201.89</v>
      </c>
      <c r="AC39">
        <v>62.82</v>
      </c>
      <c r="AD39">
        <v>0</v>
      </c>
      <c r="AE39">
        <v>0</v>
      </c>
      <c r="AF39">
        <v>2.8</v>
      </c>
      <c r="AG39">
        <v>100</v>
      </c>
      <c r="AH39">
        <v>0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5.26</v>
      </c>
      <c r="K40" s="46">
        <v>62.82</v>
      </c>
      <c r="L40" s="46">
        <v>9.67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20.399999999999999</v>
      </c>
      <c r="Y40">
        <v>5.26</v>
      </c>
      <c r="Z40">
        <v>6.77</v>
      </c>
      <c r="AA40">
        <v>0.97</v>
      </c>
      <c r="AB40">
        <v>201.89</v>
      </c>
      <c r="AC40">
        <v>62.82</v>
      </c>
      <c r="AD40">
        <v>0</v>
      </c>
      <c r="AE40">
        <v>0</v>
      </c>
      <c r="AF40">
        <v>2.9</v>
      </c>
      <c r="AG40">
        <v>100</v>
      </c>
      <c r="AH40">
        <v>0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5.26</v>
      </c>
      <c r="K41" s="46">
        <v>62.82</v>
      </c>
      <c r="L41" s="46">
        <v>9.9599999999999991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20.399999999999999</v>
      </c>
      <c r="Y41">
        <v>5.26</v>
      </c>
      <c r="Z41">
        <v>6.77</v>
      </c>
      <c r="AA41">
        <v>0.97</v>
      </c>
      <c r="AB41">
        <v>201.89</v>
      </c>
      <c r="AC41">
        <v>62.82</v>
      </c>
      <c r="AD41">
        <v>0</v>
      </c>
      <c r="AE41">
        <v>0</v>
      </c>
      <c r="AF41">
        <v>3.19</v>
      </c>
      <c r="AG41">
        <v>100</v>
      </c>
      <c r="AH41">
        <v>0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5.26</v>
      </c>
      <c r="K42" s="46">
        <v>62.82</v>
      </c>
      <c r="L42" s="46">
        <v>10.059999999999999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20.399999999999999</v>
      </c>
      <c r="Y42">
        <v>5.26</v>
      </c>
      <c r="Z42">
        <v>6.77</v>
      </c>
      <c r="AA42">
        <v>0.97</v>
      </c>
      <c r="AB42">
        <v>201.89</v>
      </c>
      <c r="AC42">
        <v>62.82</v>
      </c>
      <c r="AD42">
        <v>0</v>
      </c>
      <c r="AE42">
        <v>0</v>
      </c>
      <c r="AF42">
        <v>3.29</v>
      </c>
      <c r="AG42">
        <v>100</v>
      </c>
      <c r="AH42">
        <v>0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5.26</v>
      </c>
      <c r="K43" s="46">
        <v>62.82</v>
      </c>
      <c r="L43" s="46">
        <v>10.149999999999999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20.399999999999999</v>
      </c>
      <c r="Y43">
        <v>5.26</v>
      </c>
      <c r="Z43">
        <v>6.77</v>
      </c>
      <c r="AA43">
        <v>0.97</v>
      </c>
      <c r="AB43">
        <v>201.89</v>
      </c>
      <c r="AC43">
        <v>62.82</v>
      </c>
      <c r="AD43">
        <v>0</v>
      </c>
      <c r="AE43">
        <v>0</v>
      </c>
      <c r="AF43">
        <v>3.38</v>
      </c>
      <c r="AG43">
        <v>100</v>
      </c>
      <c r="AH43">
        <v>0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5.26</v>
      </c>
      <c r="K44" s="46">
        <v>62.82</v>
      </c>
      <c r="L44" s="46">
        <v>10.25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20.399999999999999</v>
      </c>
      <c r="Y44">
        <v>5.26</v>
      </c>
      <c r="Z44">
        <v>6.77</v>
      </c>
      <c r="AA44">
        <v>0.97</v>
      </c>
      <c r="AB44">
        <v>201.89</v>
      </c>
      <c r="AC44">
        <v>62.82</v>
      </c>
      <c r="AD44">
        <v>0</v>
      </c>
      <c r="AE44">
        <v>0</v>
      </c>
      <c r="AF44">
        <v>3.48</v>
      </c>
      <c r="AG44">
        <v>100</v>
      </c>
      <c r="AH44">
        <v>0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5.26</v>
      </c>
      <c r="K45" s="46">
        <v>62.82</v>
      </c>
      <c r="L45" s="46">
        <v>10.44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20.399999999999999</v>
      </c>
      <c r="Y45">
        <v>5.26</v>
      </c>
      <c r="Z45">
        <v>6.77</v>
      </c>
      <c r="AA45">
        <v>0.97</v>
      </c>
      <c r="AB45">
        <v>201.89</v>
      </c>
      <c r="AC45">
        <v>62.82</v>
      </c>
      <c r="AD45">
        <v>0</v>
      </c>
      <c r="AE45">
        <v>0</v>
      </c>
      <c r="AF45">
        <v>3.67</v>
      </c>
      <c r="AG45">
        <v>100</v>
      </c>
      <c r="AH45">
        <v>0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5.26</v>
      </c>
      <c r="K46" s="46">
        <v>62.82</v>
      </c>
      <c r="L46" s="46">
        <v>10.54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20.399999999999999</v>
      </c>
      <c r="Y46">
        <v>5.26</v>
      </c>
      <c r="Z46">
        <v>6.77</v>
      </c>
      <c r="AA46">
        <v>0.97</v>
      </c>
      <c r="AB46">
        <v>201.89</v>
      </c>
      <c r="AC46">
        <v>62.82</v>
      </c>
      <c r="AD46">
        <v>0</v>
      </c>
      <c r="AE46">
        <v>0</v>
      </c>
      <c r="AF46">
        <v>3.77</v>
      </c>
      <c r="AG46">
        <v>100</v>
      </c>
      <c r="AH46">
        <v>0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5.17</v>
      </c>
      <c r="K47" s="46">
        <v>62.82</v>
      </c>
      <c r="L47" s="46">
        <v>10.64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20.399999999999999</v>
      </c>
      <c r="Y47">
        <v>5.17</v>
      </c>
      <c r="Z47">
        <v>6.77</v>
      </c>
      <c r="AA47">
        <v>0.97</v>
      </c>
      <c r="AB47">
        <v>201.89</v>
      </c>
      <c r="AC47">
        <v>62.82</v>
      </c>
      <c r="AD47">
        <v>0</v>
      </c>
      <c r="AE47">
        <v>0</v>
      </c>
      <c r="AF47">
        <v>3.87</v>
      </c>
      <c r="AG47">
        <v>100</v>
      </c>
      <c r="AH47">
        <v>0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5.17</v>
      </c>
      <c r="K48" s="46">
        <v>62.82</v>
      </c>
      <c r="L48" s="46">
        <v>10.73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20.399999999999999</v>
      </c>
      <c r="Y48">
        <v>5.17</v>
      </c>
      <c r="Z48">
        <v>6.77</v>
      </c>
      <c r="AA48">
        <v>0.97</v>
      </c>
      <c r="AB48">
        <v>201.89</v>
      </c>
      <c r="AC48">
        <v>62.82</v>
      </c>
      <c r="AD48">
        <v>0</v>
      </c>
      <c r="AE48">
        <v>0</v>
      </c>
      <c r="AF48">
        <v>3.96</v>
      </c>
      <c r="AG48">
        <v>100</v>
      </c>
      <c r="AH48">
        <v>0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5.17</v>
      </c>
      <c r="K49" s="46">
        <v>62.82</v>
      </c>
      <c r="L49" s="46">
        <v>11.12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20.399999999999999</v>
      </c>
      <c r="Y49">
        <v>5.17</v>
      </c>
      <c r="Z49">
        <v>6.77</v>
      </c>
      <c r="AA49">
        <v>0.97</v>
      </c>
      <c r="AB49">
        <v>201.89</v>
      </c>
      <c r="AC49">
        <v>62.82</v>
      </c>
      <c r="AD49">
        <v>0</v>
      </c>
      <c r="AE49">
        <v>0</v>
      </c>
      <c r="AF49">
        <v>4.3499999999999996</v>
      </c>
      <c r="AG49">
        <v>100</v>
      </c>
      <c r="AH49">
        <v>0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5.17</v>
      </c>
      <c r="K50" s="46">
        <v>62.82</v>
      </c>
      <c r="L50" s="46">
        <v>11.219999999999999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20.399999999999999</v>
      </c>
      <c r="Y50">
        <v>5.17</v>
      </c>
      <c r="Z50">
        <v>6.77</v>
      </c>
      <c r="AA50">
        <v>0.97</v>
      </c>
      <c r="AB50">
        <v>201.89</v>
      </c>
      <c r="AC50">
        <v>62.82</v>
      </c>
      <c r="AD50">
        <v>0</v>
      </c>
      <c r="AE50">
        <v>0</v>
      </c>
      <c r="AF50">
        <v>4.45</v>
      </c>
      <c r="AG50">
        <v>100</v>
      </c>
      <c r="AH50">
        <v>0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5.17</v>
      </c>
      <c r="K51" s="46">
        <v>62.82</v>
      </c>
      <c r="L51" s="46">
        <v>11.41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20.399999999999999</v>
      </c>
      <c r="Y51">
        <v>5.17</v>
      </c>
      <c r="Z51">
        <v>6.77</v>
      </c>
      <c r="AA51">
        <v>0.97</v>
      </c>
      <c r="AB51">
        <v>201.89</v>
      </c>
      <c r="AC51">
        <v>62.82</v>
      </c>
      <c r="AD51">
        <v>0</v>
      </c>
      <c r="AE51">
        <v>0</v>
      </c>
      <c r="AF51">
        <v>4.6399999999999997</v>
      </c>
      <c r="AG51">
        <v>100</v>
      </c>
      <c r="AH51">
        <v>0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5.17</v>
      </c>
      <c r="K52" s="46">
        <v>62.82</v>
      </c>
      <c r="L52" s="46">
        <v>11.8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20.399999999999999</v>
      </c>
      <c r="Y52">
        <v>5.17</v>
      </c>
      <c r="Z52">
        <v>6.77</v>
      </c>
      <c r="AA52">
        <v>0.97</v>
      </c>
      <c r="AB52">
        <v>201.89</v>
      </c>
      <c r="AC52">
        <v>62.82</v>
      </c>
      <c r="AD52">
        <v>0</v>
      </c>
      <c r="AE52">
        <v>0</v>
      </c>
      <c r="AF52">
        <v>5.03</v>
      </c>
      <c r="AG52">
        <v>100</v>
      </c>
      <c r="AH52">
        <v>0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5.17</v>
      </c>
      <c r="K53" s="46">
        <v>62.82</v>
      </c>
      <c r="L53" s="46">
        <v>12.09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20.399999999999999</v>
      </c>
      <c r="Y53">
        <v>5.17</v>
      </c>
      <c r="Z53">
        <v>6.77</v>
      </c>
      <c r="AA53">
        <v>0.97</v>
      </c>
      <c r="AB53">
        <v>201.89</v>
      </c>
      <c r="AC53">
        <v>62.82</v>
      </c>
      <c r="AD53">
        <v>0</v>
      </c>
      <c r="AE53">
        <v>0</v>
      </c>
      <c r="AF53">
        <v>5.32</v>
      </c>
      <c r="AG53">
        <v>100</v>
      </c>
      <c r="AH53">
        <v>0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5.17</v>
      </c>
      <c r="K54" s="46">
        <v>62.82</v>
      </c>
      <c r="L54" s="46">
        <v>12.57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20.399999999999999</v>
      </c>
      <c r="Y54">
        <v>5.17</v>
      </c>
      <c r="Z54">
        <v>6.77</v>
      </c>
      <c r="AA54">
        <v>0.97</v>
      </c>
      <c r="AB54">
        <v>201.89</v>
      </c>
      <c r="AC54">
        <v>62.82</v>
      </c>
      <c r="AD54">
        <v>0</v>
      </c>
      <c r="AE54">
        <v>0</v>
      </c>
      <c r="AF54">
        <v>5.8</v>
      </c>
      <c r="AG54">
        <v>100</v>
      </c>
      <c r="AH54">
        <v>0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5.17</v>
      </c>
      <c r="K55" s="46">
        <v>62.82</v>
      </c>
      <c r="L55" s="46">
        <v>13.05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20.399999999999999</v>
      </c>
      <c r="Y55">
        <v>5.17</v>
      </c>
      <c r="Z55">
        <v>6.77</v>
      </c>
      <c r="AA55">
        <v>0.97</v>
      </c>
      <c r="AB55">
        <v>201.89</v>
      </c>
      <c r="AC55">
        <v>62.82</v>
      </c>
      <c r="AD55">
        <v>0</v>
      </c>
      <c r="AE55">
        <v>0</v>
      </c>
      <c r="AF55">
        <v>6.28</v>
      </c>
      <c r="AG55">
        <v>100</v>
      </c>
      <c r="AH55">
        <v>0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5.17</v>
      </c>
      <c r="K56" s="46">
        <v>62.82</v>
      </c>
      <c r="L56" s="46">
        <v>14.12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20.399999999999999</v>
      </c>
      <c r="Y56">
        <v>5.17</v>
      </c>
      <c r="Z56">
        <v>6.77</v>
      </c>
      <c r="AA56">
        <v>0.97</v>
      </c>
      <c r="AB56">
        <v>201.89</v>
      </c>
      <c r="AC56">
        <v>62.82</v>
      </c>
      <c r="AD56">
        <v>0</v>
      </c>
      <c r="AE56">
        <v>0</v>
      </c>
      <c r="AF56">
        <v>7.35</v>
      </c>
      <c r="AG56">
        <v>100</v>
      </c>
      <c r="AH56">
        <v>0</v>
      </c>
    </row>
    <row r="57" spans="1:34">
      <c r="G57" t="s">
        <v>99</v>
      </c>
      <c r="H57" s="73">
        <v>0.97</v>
      </c>
      <c r="I57" s="46">
        <v>0</v>
      </c>
      <c r="J57" s="46">
        <v>5.17</v>
      </c>
      <c r="K57" s="46">
        <v>62.82</v>
      </c>
      <c r="L57" s="46">
        <v>14.6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20.399999999999999</v>
      </c>
      <c r="Y57">
        <v>5.17</v>
      </c>
      <c r="Z57">
        <v>6.77</v>
      </c>
      <c r="AA57">
        <v>0.97</v>
      </c>
      <c r="AB57">
        <v>201.89</v>
      </c>
      <c r="AC57">
        <v>62.82</v>
      </c>
      <c r="AD57">
        <v>0</v>
      </c>
      <c r="AE57">
        <v>0</v>
      </c>
      <c r="AF57">
        <v>7.83</v>
      </c>
      <c r="AG57">
        <v>100</v>
      </c>
      <c r="AH57">
        <v>0</v>
      </c>
    </row>
    <row r="58" spans="1:34">
      <c r="G58" t="s">
        <v>100</v>
      </c>
      <c r="H58" s="73">
        <v>0.97</v>
      </c>
      <c r="I58" s="46">
        <v>0</v>
      </c>
      <c r="J58" s="46">
        <v>5.17</v>
      </c>
      <c r="K58" s="46">
        <v>62.82</v>
      </c>
      <c r="L58" s="46">
        <v>14.99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20.399999999999999</v>
      </c>
      <c r="Y58">
        <v>5.17</v>
      </c>
      <c r="Z58">
        <v>6.77</v>
      </c>
      <c r="AA58">
        <v>0.97</v>
      </c>
      <c r="AB58">
        <v>201.89</v>
      </c>
      <c r="AC58">
        <v>62.82</v>
      </c>
      <c r="AD58">
        <v>0</v>
      </c>
      <c r="AE58">
        <v>0</v>
      </c>
      <c r="AF58">
        <v>8.2200000000000006</v>
      </c>
      <c r="AG58">
        <v>100</v>
      </c>
      <c r="AH58">
        <v>0</v>
      </c>
    </row>
    <row r="59" spans="1:34">
      <c r="G59" t="s">
        <v>101</v>
      </c>
      <c r="H59" s="73">
        <v>0.97</v>
      </c>
      <c r="I59" s="46">
        <v>0</v>
      </c>
      <c r="J59" s="46">
        <v>5.17</v>
      </c>
      <c r="K59" s="46">
        <v>62.82</v>
      </c>
      <c r="L59" s="46">
        <v>14.79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20.399999999999999</v>
      </c>
      <c r="Y59">
        <v>5.17</v>
      </c>
      <c r="Z59">
        <v>6.77</v>
      </c>
      <c r="AA59">
        <v>0.97</v>
      </c>
      <c r="AB59">
        <v>201.89</v>
      </c>
      <c r="AC59">
        <v>62.82</v>
      </c>
      <c r="AD59">
        <v>0</v>
      </c>
      <c r="AE59">
        <v>0</v>
      </c>
      <c r="AF59">
        <v>8.02</v>
      </c>
      <c r="AG59">
        <v>100</v>
      </c>
      <c r="AH59">
        <v>0</v>
      </c>
    </row>
    <row r="60" spans="1:34">
      <c r="G60" t="s">
        <v>102</v>
      </c>
      <c r="H60" s="73">
        <v>0.97</v>
      </c>
      <c r="I60" s="46">
        <v>0</v>
      </c>
      <c r="J60" s="46">
        <v>5.17</v>
      </c>
      <c r="K60" s="46">
        <v>62.82</v>
      </c>
      <c r="L60" s="46">
        <v>14.12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20.399999999999999</v>
      </c>
      <c r="Y60">
        <v>5.17</v>
      </c>
      <c r="Z60">
        <v>6.77</v>
      </c>
      <c r="AA60">
        <v>0.97</v>
      </c>
      <c r="AB60">
        <v>201.89</v>
      </c>
      <c r="AC60">
        <v>62.82</v>
      </c>
      <c r="AD60">
        <v>0</v>
      </c>
      <c r="AE60">
        <v>0</v>
      </c>
      <c r="AF60">
        <v>7.35</v>
      </c>
      <c r="AG60">
        <v>100</v>
      </c>
      <c r="AH60">
        <v>0</v>
      </c>
    </row>
    <row r="61" spans="1:34">
      <c r="G61" t="s">
        <v>103</v>
      </c>
      <c r="H61" s="73">
        <v>0.97</v>
      </c>
      <c r="I61" s="46">
        <v>0</v>
      </c>
      <c r="J61" s="46">
        <v>5.17</v>
      </c>
      <c r="K61" s="46">
        <v>62.82</v>
      </c>
      <c r="L61" s="46">
        <v>13.34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20.399999999999999</v>
      </c>
      <c r="Y61">
        <v>5.17</v>
      </c>
      <c r="Z61">
        <v>6.77</v>
      </c>
      <c r="AA61">
        <v>0.97</v>
      </c>
      <c r="AB61">
        <v>201.89</v>
      </c>
      <c r="AC61">
        <v>62.82</v>
      </c>
      <c r="AD61">
        <v>0</v>
      </c>
      <c r="AE61">
        <v>0</v>
      </c>
      <c r="AF61">
        <v>6.57</v>
      </c>
      <c r="AG61">
        <v>100</v>
      </c>
      <c r="AH61">
        <v>0</v>
      </c>
    </row>
    <row r="62" spans="1:34">
      <c r="G62" t="s">
        <v>104</v>
      </c>
      <c r="H62" s="73">
        <v>0.97</v>
      </c>
      <c r="I62" s="46">
        <v>0</v>
      </c>
      <c r="J62" s="46">
        <v>5.17</v>
      </c>
      <c r="K62" s="46">
        <v>62.82</v>
      </c>
      <c r="L62" s="46">
        <v>12.09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20.399999999999999</v>
      </c>
      <c r="Y62">
        <v>5.17</v>
      </c>
      <c r="Z62">
        <v>6.77</v>
      </c>
      <c r="AA62">
        <v>0.97</v>
      </c>
      <c r="AB62">
        <v>201.89</v>
      </c>
      <c r="AC62">
        <v>62.82</v>
      </c>
      <c r="AD62">
        <v>0</v>
      </c>
      <c r="AE62">
        <v>0</v>
      </c>
      <c r="AF62">
        <v>5.32</v>
      </c>
      <c r="AG62">
        <v>100</v>
      </c>
      <c r="AH62">
        <v>0</v>
      </c>
    </row>
    <row r="63" spans="1:34">
      <c r="G63" t="s">
        <v>105</v>
      </c>
      <c r="H63" s="73">
        <v>0.97</v>
      </c>
      <c r="I63" s="46">
        <v>0</v>
      </c>
      <c r="J63" s="46">
        <v>5.26</v>
      </c>
      <c r="K63" s="46">
        <v>62.82</v>
      </c>
      <c r="L63" s="46">
        <v>11.41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20.399999999999999</v>
      </c>
      <c r="Y63">
        <v>5.26</v>
      </c>
      <c r="Z63">
        <v>6.77</v>
      </c>
      <c r="AA63">
        <v>0.97</v>
      </c>
      <c r="AB63">
        <v>201.89</v>
      </c>
      <c r="AC63">
        <v>62.82</v>
      </c>
      <c r="AD63">
        <v>0</v>
      </c>
      <c r="AE63">
        <v>0</v>
      </c>
      <c r="AF63">
        <v>4.6399999999999997</v>
      </c>
      <c r="AG63">
        <v>100</v>
      </c>
      <c r="AH63">
        <v>0</v>
      </c>
    </row>
    <row r="64" spans="1:34">
      <c r="G64" t="s">
        <v>106</v>
      </c>
      <c r="H64" s="73">
        <v>0.97</v>
      </c>
      <c r="I64" s="46">
        <v>0</v>
      </c>
      <c r="J64" s="46">
        <v>5.26</v>
      </c>
      <c r="K64" s="46">
        <v>62.82</v>
      </c>
      <c r="L64" s="46">
        <v>10.93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20.399999999999999</v>
      </c>
      <c r="Y64">
        <v>5.26</v>
      </c>
      <c r="Z64">
        <v>6.77</v>
      </c>
      <c r="AA64">
        <v>0.97</v>
      </c>
      <c r="AB64">
        <v>201.89</v>
      </c>
      <c r="AC64">
        <v>62.82</v>
      </c>
      <c r="AD64">
        <v>0</v>
      </c>
      <c r="AE64">
        <v>0</v>
      </c>
      <c r="AF64">
        <v>4.16</v>
      </c>
      <c r="AG64">
        <v>100</v>
      </c>
      <c r="AH64">
        <v>0</v>
      </c>
    </row>
    <row r="65" spans="7:34">
      <c r="G65" t="s">
        <v>107</v>
      </c>
      <c r="H65" s="73">
        <v>0.97</v>
      </c>
      <c r="I65" s="46">
        <v>0</v>
      </c>
      <c r="J65" s="46">
        <v>5.26</v>
      </c>
      <c r="K65" s="46">
        <v>62.82</v>
      </c>
      <c r="L65" s="46">
        <v>10.44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20.399999999999999</v>
      </c>
      <c r="Y65">
        <v>5.26</v>
      </c>
      <c r="Z65">
        <v>6.77</v>
      </c>
      <c r="AA65">
        <v>0.97</v>
      </c>
      <c r="AB65">
        <v>201.89</v>
      </c>
      <c r="AC65">
        <v>62.82</v>
      </c>
      <c r="AD65">
        <v>0</v>
      </c>
      <c r="AE65">
        <v>0</v>
      </c>
      <c r="AF65">
        <v>3.67</v>
      </c>
      <c r="AG65">
        <v>100</v>
      </c>
      <c r="AH65">
        <v>0</v>
      </c>
    </row>
    <row r="66" spans="7:34">
      <c r="G66" t="s">
        <v>108</v>
      </c>
      <c r="H66" s="73">
        <v>0.97</v>
      </c>
      <c r="I66" s="46">
        <v>0</v>
      </c>
      <c r="J66" s="46">
        <v>5.26</v>
      </c>
      <c r="K66" s="46">
        <v>62.82</v>
      </c>
      <c r="L66" s="46">
        <v>10.149999999999999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20.399999999999999</v>
      </c>
      <c r="Y66">
        <v>5.26</v>
      </c>
      <c r="Z66">
        <v>6.77</v>
      </c>
      <c r="AA66">
        <v>0.97</v>
      </c>
      <c r="AB66">
        <v>201.89</v>
      </c>
      <c r="AC66">
        <v>62.82</v>
      </c>
      <c r="AD66">
        <v>0</v>
      </c>
      <c r="AE66">
        <v>0</v>
      </c>
      <c r="AF66">
        <v>3.38</v>
      </c>
      <c r="AG66">
        <v>100</v>
      </c>
      <c r="AH66">
        <v>0</v>
      </c>
    </row>
    <row r="67" spans="7:34">
      <c r="G67" t="s">
        <v>109</v>
      </c>
      <c r="H67" s="73">
        <v>0.87</v>
      </c>
      <c r="I67" s="46">
        <v>0</v>
      </c>
      <c r="J67" s="46">
        <v>5.26</v>
      </c>
      <c r="K67" s="46">
        <v>62.82</v>
      </c>
      <c r="L67" s="46">
        <v>9.86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20.399999999999999</v>
      </c>
      <c r="Y67">
        <v>5.26</v>
      </c>
      <c r="Z67">
        <v>6.77</v>
      </c>
      <c r="AA67">
        <v>0.87</v>
      </c>
      <c r="AB67">
        <v>201.89</v>
      </c>
      <c r="AC67">
        <v>62.82</v>
      </c>
      <c r="AD67">
        <v>0</v>
      </c>
      <c r="AE67">
        <v>0</v>
      </c>
      <c r="AF67">
        <v>3.09</v>
      </c>
      <c r="AG67">
        <v>100</v>
      </c>
      <c r="AH67">
        <v>0</v>
      </c>
    </row>
    <row r="68" spans="7:34">
      <c r="G68" t="s">
        <v>110</v>
      </c>
      <c r="H68" s="73">
        <v>0.87</v>
      </c>
      <c r="I68" s="46">
        <v>0</v>
      </c>
      <c r="J68" s="46">
        <v>5.26</v>
      </c>
      <c r="K68" s="46">
        <v>62.82</v>
      </c>
      <c r="L68" s="46">
        <v>9.48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20.399999999999999</v>
      </c>
      <c r="Y68">
        <v>5.26</v>
      </c>
      <c r="Z68">
        <v>6.77</v>
      </c>
      <c r="AA68">
        <v>0.87</v>
      </c>
      <c r="AB68">
        <v>201.89</v>
      </c>
      <c r="AC68">
        <v>62.82</v>
      </c>
      <c r="AD68">
        <v>0</v>
      </c>
      <c r="AE68">
        <v>0</v>
      </c>
      <c r="AF68">
        <v>2.71</v>
      </c>
      <c r="AG68">
        <v>100</v>
      </c>
      <c r="AH68">
        <v>0</v>
      </c>
    </row>
    <row r="69" spans="7:34">
      <c r="G69" t="s">
        <v>111</v>
      </c>
      <c r="H69" s="73">
        <v>0.87</v>
      </c>
      <c r="I69" s="46">
        <v>0</v>
      </c>
      <c r="J69" s="46">
        <v>5.26</v>
      </c>
      <c r="K69" s="46">
        <v>62.82</v>
      </c>
      <c r="L69" s="46">
        <v>9.2799999999999994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20.399999999999999</v>
      </c>
      <c r="Y69">
        <v>5.26</v>
      </c>
      <c r="Z69">
        <v>6.77</v>
      </c>
      <c r="AA69">
        <v>0.87</v>
      </c>
      <c r="AB69">
        <v>201.89</v>
      </c>
      <c r="AC69">
        <v>62.82</v>
      </c>
      <c r="AD69">
        <v>0</v>
      </c>
      <c r="AE69">
        <v>0</v>
      </c>
      <c r="AF69">
        <v>2.5099999999999998</v>
      </c>
      <c r="AG69">
        <v>100</v>
      </c>
      <c r="AH69">
        <v>0</v>
      </c>
    </row>
    <row r="70" spans="7:34">
      <c r="G70" t="s">
        <v>112</v>
      </c>
      <c r="H70" s="73">
        <v>0.87</v>
      </c>
      <c r="I70" s="46">
        <v>0</v>
      </c>
      <c r="J70" s="46">
        <v>5.26</v>
      </c>
      <c r="K70" s="46">
        <v>62.82</v>
      </c>
      <c r="L70" s="46">
        <v>9.18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20.399999999999999</v>
      </c>
      <c r="Y70">
        <v>5.26</v>
      </c>
      <c r="Z70">
        <v>6.77</v>
      </c>
      <c r="AA70">
        <v>0.87</v>
      </c>
      <c r="AB70">
        <v>201.89</v>
      </c>
      <c r="AC70">
        <v>62.82</v>
      </c>
      <c r="AD70">
        <v>0</v>
      </c>
      <c r="AE70">
        <v>0</v>
      </c>
      <c r="AF70">
        <v>2.41</v>
      </c>
      <c r="AG70">
        <v>100</v>
      </c>
      <c r="AH70">
        <v>0</v>
      </c>
    </row>
    <row r="71" spans="7:34">
      <c r="G71" t="s">
        <v>113</v>
      </c>
      <c r="H71" s="73">
        <v>0.77</v>
      </c>
      <c r="I71" s="46">
        <v>0</v>
      </c>
      <c r="J71" s="46">
        <v>5.35</v>
      </c>
      <c r="K71" s="46">
        <v>62.82</v>
      </c>
      <c r="L71" s="46">
        <v>8.17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20.399999999999999</v>
      </c>
      <c r="Y71">
        <v>5.35</v>
      </c>
      <c r="Z71">
        <v>6.77</v>
      </c>
      <c r="AA71">
        <v>0.77</v>
      </c>
      <c r="AB71">
        <v>201.89</v>
      </c>
      <c r="AC71">
        <v>62.82</v>
      </c>
      <c r="AD71">
        <v>0</v>
      </c>
      <c r="AE71">
        <v>0</v>
      </c>
      <c r="AF71">
        <v>1.4</v>
      </c>
      <c r="AG71">
        <v>100</v>
      </c>
      <c r="AH71">
        <v>0</v>
      </c>
    </row>
    <row r="72" spans="7:34">
      <c r="G72" t="s">
        <v>114</v>
      </c>
      <c r="H72" s="73">
        <v>0.77</v>
      </c>
      <c r="I72" s="46">
        <v>0</v>
      </c>
      <c r="J72" s="46">
        <v>5.35</v>
      </c>
      <c r="K72" s="46">
        <v>62.82</v>
      </c>
      <c r="L72" s="46">
        <v>7.83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20.399999999999999</v>
      </c>
      <c r="Y72">
        <v>5.35</v>
      </c>
      <c r="Z72">
        <v>6.77</v>
      </c>
      <c r="AA72">
        <v>0.77</v>
      </c>
      <c r="AB72">
        <v>201.89</v>
      </c>
      <c r="AC72">
        <v>62.82</v>
      </c>
      <c r="AD72">
        <v>0</v>
      </c>
      <c r="AE72">
        <v>0</v>
      </c>
      <c r="AF72">
        <v>1.06</v>
      </c>
      <c r="AG72">
        <v>100</v>
      </c>
      <c r="AH72">
        <v>0</v>
      </c>
    </row>
    <row r="73" spans="7:34">
      <c r="G73" t="s">
        <v>115</v>
      </c>
      <c r="H73" s="73">
        <v>0.77</v>
      </c>
      <c r="I73" s="46">
        <v>0</v>
      </c>
      <c r="J73" s="46">
        <v>5.35</v>
      </c>
      <c r="K73" s="46">
        <v>62.82</v>
      </c>
      <c r="L73" s="46">
        <v>7.5699999999999994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20.399999999999999</v>
      </c>
      <c r="Y73">
        <v>5.35</v>
      </c>
      <c r="Z73">
        <v>6.77</v>
      </c>
      <c r="AA73">
        <v>0.77</v>
      </c>
      <c r="AB73">
        <v>201.89</v>
      </c>
      <c r="AC73">
        <v>62.82</v>
      </c>
      <c r="AD73">
        <v>0</v>
      </c>
      <c r="AE73">
        <v>0</v>
      </c>
      <c r="AF73">
        <v>0.8</v>
      </c>
      <c r="AG73">
        <v>100</v>
      </c>
      <c r="AH73">
        <v>0</v>
      </c>
    </row>
    <row r="74" spans="7:34">
      <c r="G74" t="s">
        <v>116</v>
      </c>
      <c r="H74" s="73">
        <v>0.77</v>
      </c>
      <c r="I74" s="46">
        <v>0</v>
      </c>
      <c r="J74" s="46">
        <v>5.35</v>
      </c>
      <c r="K74" s="46">
        <v>62.82</v>
      </c>
      <c r="L74" s="46">
        <v>7.21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20.399999999999999</v>
      </c>
      <c r="Y74">
        <v>5.35</v>
      </c>
      <c r="Z74">
        <v>6.77</v>
      </c>
      <c r="AA74">
        <v>0.77</v>
      </c>
      <c r="AB74">
        <v>201.89</v>
      </c>
      <c r="AC74">
        <v>62.82</v>
      </c>
      <c r="AD74">
        <v>0</v>
      </c>
      <c r="AE74">
        <v>0</v>
      </c>
      <c r="AF74">
        <v>0.44</v>
      </c>
      <c r="AG74">
        <v>100</v>
      </c>
      <c r="AH74">
        <v>0</v>
      </c>
    </row>
    <row r="75" spans="7:34">
      <c r="G75" t="s">
        <v>117</v>
      </c>
      <c r="H75" s="73">
        <v>0.72</v>
      </c>
      <c r="I75" s="46">
        <v>0</v>
      </c>
      <c r="J75" s="46">
        <v>5.44</v>
      </c>
      <c r="K75" s="46">
        <v>62.82</v>
      </c>
      <c r="L75" s="46">
        <v>6.9499999999999993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20.399999999999999</v>
      </c>
      <c r="Y75">
        <v>5.44</v>
      </c>
      <c r="Z75">
        <v>6.77</v>
      </c>
      <c r="AA75">
        <v>0.72</v>
      </c>
      <c r="AB75">
        <v>0</v>
      </c>
      <c r="AC75">
        <v>62.82</v>
      </c>
      <c r="AD75">
        <v>0</v>
      </c>
      <c r="AE75">
        <v>100</v>
      </c>
      <c r="AF75">
        <v>0.18</v>
      </c>
      <c r="AG75">
        <v>0</v>
      </c>
      <c r="AH75">
        <v>100</v>
      </c>
    </row>
    <row r="76" spans="7:34">
      <c r="G76" t="s">
        <v>118</v>
      </c>
      <c r="H76" s="73">
        <v>0.72</v>
      </c>
      <c r="I76" s="46">
        <v>0</v>
      </c>
      <c r="J76" s="46">
        <v>5.44</v>
      </c>
      <c r="K76" s="46">
        <v>62.82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20.399999999999999</v>
      </c>
      <c r="Y76">
        <v>5.44</v>
      </c>
      <c r="Z76">
        <v>6.77</v>
      </c>
      <c r="AA76">
        <v>0.72</v>
      </c>
      <c r="AB76">
        <v>0</v>
      </c>
      <c r="AC76">
        <v>62.82</v>
      </c>
      <c r="AD76">
        <v>0</v>
      </c>
      <c r="AE76">
        <v>100</v>
      </c>
      <c r="AF76">
        <v>0</v>
      </c>
      <c r="AG76">
        <v>0</v>
      </c>
      <c r="AH76">
        <v>100</v>
      </c>
    </row>
    <row r="77" spans="7:34">
      <c r="G77" t="s">
        <v>119</v>
      </c>
      <c r="H77" s="73">
        <v>0.72</v>
      </c>
      <c r="I77" s="46">
        <v>0</v>
      </c>
      <c r="J77" s="46">
        <v>5.44</v>
      </c>
      <c r="K77" s="46">
        <v>62.82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20.399999999999999</v>
      </c>
      <c r="Y77">
        <v>5.44</v>
      </c>
      <c r="Z77">
        <v>6.77</v>
      </c>
      <c r="AA77">
        <v>0.72</v>
      </c>
      <c r="AB77">
        <v>0</v>
      </c>
      <c r="AC77">
        <v>62.82</v>
      </c>
      <c r="AD77">
        <v>0</v>
      </c>
      <c r="AE77">
        <v>100</v>
      </c>
      <c r="AF77">
        <v>0</v>
      </c>
      <c r="AG77">
        <v>0</v>
      </c>
      <c r="AH77">
        <v>100</v>
      </c>
    </row>
    <row r="78" spans="7:34">
      <c r="G78" t="s">
        <v>120</v>
      </c>
      <c r="H78" s="73">
        <v>0.72</v>
      </c>
      <c r="I78" s="46">
        <v>0</v>
      </c>
      <c r="J78" s="46">
        <v>5.44</v>
      </c>
      <c r="K78" s="46">
        <v>62.82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20.399999999999999</v>
      </c>
      <c r="Y78">
        <v>5.44</v>
      </c>
      <c r="Z78">
        <v>6.77</v>
      </c>
      <c r="AA78">
        <v>0.72</v>
      </c>
      <c r="AB78">
        <v>0</v>
      </c>
      <c r="AC78">
        <v>62.82</v>
      </c>
      <c r="AD78">
        <v>0</v>
      </c>
      <c r="AE78">
        <v>100</v>
      </c>
      <c r="AF78">
        <v>0</v>
      </c>
      <c r="AG78">
        <v>0</v>
      </c>
      <c r="AH78">
        <v>100</v>
      </c>
    </row>
    <row r="79" spans="7:34">
      <c r="G79" t="s">
        <v>121</v>
      </c>
      <c r="H79" s="73">
        <v>0.72</v>
      </c>
      <c r="I79" s="46">
        <v>0</v>
      </c>
      <c r="J79" s="46">
        <v>5.54</v>
      </c>
      <c r="K79" s="46">
        <v>62.82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20.399999999999999</v>
      </c>
      <c r="Y79">
        <v>5.54</v>
      </c>
      <c r="Z79">
        <v>6.77</v>
      </c>
      <c r="AA79">
        <v>0.72</v>
      </c>
      <c r="AB79">
        <v>0</v>
      </c>
      <c r="AC79">
        <v>62.82</v>
      </c>
      <c r="AD79">
        <v>0</v>
      </c>
      <c r="AE79">
        <v>100</v>
      </c>
      <c r="AF79">
        <v>0</v>
      </c>
      <c r="AG79">
        <v>0</v>
      </c>
      <c r="AH79">
        <v>100</v>
      </c>
    </row>
    <row r="80" spans="7:34">
      <c r="G80" t="s">
        <v>122</v>
      </c>
      <c r="H80" s="73">
        <v>0.72</v>
      </c>
      <c r="I80" s="46">
        <v>0</v>
      </c>
      <c r="J80" s="46">
        <v>5.54</v>
      </c>
      <c r="K80" s="46">
        <v>62.82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20.399999999999999</v>
      </c>
      <c r="Y80">
        <v>5.54</v>
      </c>
      <c r="Z80">
        <v>6.77</v>
      </c>
      <c r="AA80">
        <v>0.72</v>
      </c>
      <c r="AB80">
        <v>0</v>
      </c>
      <c r="AC80">
        <v>62.82</v>
      </c>
      <c r="AD80">
        <v>0</v>
      </c>
      <c r="AE80">
        <v>100</v>
      </c>
      <c r="AF80">
        <v>0</v>
      </c>
      <c r="AG80">
        <v>0</v>
      </c>
      <c r="AH80">
        <v>100</v>
      </c>
    </row>
    <row r="81" spans="7:34">
      <c r="G81" t="s">
        <v>123</v>
      </c>
      <c r="H81" s="73">
        <v>0.72</v>
      </c>
      <c r="I81" s="46">
        <v>0</v>
      </c>
      <c r="J81" s="46">
        <v>5.54</v>
      </c>
      <c r="K81" s="46">
        <v>62.82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20.399999999999999</v>
      </c>
      <c r="Y81">
        <v>5.54</v>
      </c>
      <c r="Z81">
        <v>6.77</v>
      </c>
      <c r="AA81">
        <v>0.72</v>
      </c>
      <c r="AB81">
        <v>0</v>
      </c>
      <c r="AC81">
        <v>62.82</v>
      </c>
      <c r="AD81">
        <v>0</v>
      </c>
      <c r="AE81">
        <v>100</v>
      </c>
      <c r="AF81">
        <v>0</v>
      </c>
      <c r="AG81">
        <v>0</v>
      </c>
      <c r="AH81">
        <v>100</v>
      </c>
    </row>
    <row r="82" spans="7:34">
      <c r="G82" t="s">
        <v>124</v>
      </c>
      <c r="H82" s="73">
        <v>0.72</v>
      </c>
      <c r="I82" s="46">
        <v>0</v>
      </c>
      <c r="J82" s="46">
        <v>5.54</v>
      </c>
      <c r="K82" s="46">
        <v>62.82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20.399999999999999</v>
      </c>
      <c r="Y82">
        <v>5.54</v>
      </c>
      <c r="Z82">
        <v>6.77</v>
      </c>
      <c r="AA82">
        <v>0.72</v>
      </c>
      <c r="AB82">
        <v>0</v>
      </c>
      <c r="AC82">
        <v>62.82</v>
      </c>
      <c r="AD82">
        <v>0</v>
      </c>
      <c r="AE82">
        <v>100</v>
      </c>
      <c r="AF82">
        <v>0</v>
      </c>
      <c r="AG82">
        <v>0</v>
      </c>
      <c r="AH82">
        <v>100</v>
      </c>
    </row>
    <row r="83" spans="7:34">
      <c r="G83" t="s">
        <v>125</v>
      </c>
      <c r="H83" s="73">
        <v>0.72</v>
      </c>
      <c r="I83" s="46">
        <v>0</v>
      </c>
      <c r="J83" s="46">
        <v>5.54</v>
      </c>
      <c r="K83" s="46">
        <v>62.82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20.399999999999999</v>
      </c>
      <c r="Y83">
        <v>5.54</v>
      </c>
      <c r="Z83">
        <v>6.77</v>
      </c>
      <c r="AA83">
        <v>0.72</v>
      </c>
      <c r="AB83">
        <v>0</v>
      </c>
      <c r="AC83">
        <v>62.82</v>
      </c>
      <c r="AD83">
        <v>0</v>
      </c>
      <c r="AE83">
        <v>100</v>
      </c>
      <c r="AF83">
        <v>0</v>
      </c>
      <c r="AG83">
        <v>0</v>
      </c>
      <c r="AH83">
        <v>100</v>
      </c>
    </row>
    <row r="84" spans="7:34">
      <c r="G84" t="s">
        <v>126</v>
      </c>
      <c r="H84" s="73">
        <v>0.72</v>
      </c>
      <c r="I84" s="46">
        <v>0</v>
      </c>
      <c r="J84" s="46">
        <v>5.54</v>
      </c>
      <c r="K84" s="46">
        <v>62.82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20.399999999999999</v>
      </c>
      <c r="Y84">
        <v>5.54</v>
      </c>
      <c r="Z84">
        <v>6.77</v>
      </c>
      <c r="AA84">
        <v>0.72</v>
      </c>
      <c r="AB84">
        <v>0</v>
      </c>
      <c r="AC84">
        <v>62.82</v>
      </c>
      <c r="AD84">
        <v>0</v>
      </c>
      <c r="AE84">
        <v>100</v>
      </c>
      <c r="AF84">
        <v>0</v>
      </c>
      <c r="AG84">
        <v>0</v>
      </c>
      <c r="AH84">
        <v>100</v>
      </c>
    </row>
    <row r="85" spans="7:34">
      <c r="G85" t="s">
        <v>127</v>
      </c>
      <c r="H85" s="73">
        <v>0.72</v>
      </c>
      <c r="I85" s="46">
        <v>0</v>
      </c>
      <c r="J85" s="46">
        <v>5.54</v>
      </c>
      <c r="K85" s="46">
        <v>62.82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20.399999999999999</v>
      </c>
      <c r="Y85">
        <v>5.54</v>
      </c>
      <c r="Z85">
        <v>6.77</v>
      </c>
      <c r="AA85">
        <v>0.72</v>
      </c>
      <c r="AB85">
        <v>0</v>
      </c>
      <c r="AC85">
        <v>62.82</v>
      </c>
      <c r="AD85">
        <v>0</v>
      </c>
      <c r="AE85">
        <v>100</v>
      </c>
      <c r="AF85">
        <v>0</v>
      </c>
      <c r="AG85">
        <v>0</v>
      </c>
      <c r="AH85">
        <v>100</v>
      </c>
    </row>
    <row r="86" spans="7:34">
      <c r="G86" t="s">
        <v>128</v>
      </c>
      <c r="H86" s="73">
        <v>0.72</v>
      </c>
      <c r="I86" s="46">
        <v>0</v>
      </c>
      <c r="J86" s="46">
        <v>5.54</v>
      </c>
      <c r="K86" s="46">
        <v>62.82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20.399999999999999</v>
      </c>
      <c r="Y86">
        <v>5.54</v>
      </c>
      <c r="Z86">
        <v>6.77</v>
      </c>
      <c r="AA86">
        <v>0.72</v>
      </c>
      <c r="AB86">
        <v>0</v>
      </c>
      <c r="AC86">
        <v>62.82</v>
      </c>
      <c r="AD86">
        <v>0</v>
      </c>
      <c r="AE86">
        <v>100</v>
      </c>
      <c r="AF86">
        <v>0</v>
      </c>
      <c r="AG86">
        <v>0</v>
      </c>
      <c r="AH86">
        <v>100</v>
      </c>
    </row>
    <row r="87" spans="7:34">
      <c r="G87" t="s">
        <v>129</v>
      </c>
      <c r="H87" s="73">
        <v>0.72</v>
      </c>
      <c r="I87" s="46">
        <v>0</v>
      </c>
      <c r="J87" s="46">
        <v>5.44</v>
      </c>
      <c r="K87" s="46">
        <v>62.82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20.399999999999999</v>
      </c>
      <c r="Y87">
        <v>5.44</v>
      </c>
      <c r="Z87">
        <v>6.77</v>
      </c>
      <c r="AA87">
        <v>0.72</v>
      </c>
      <c r="AB87">
        <v>0</v>
      </c>
      <c r="AC87">
        <v>62.82</v>
      </c>
      <c r="AD87">
        <v>0</v>
      </c>
      <c r="AE87">
        <v>100</v>
      </c>
      <c r="AF87">
        <v>0</v>
      </c>
      <c r="AG87">
        <v>0</v>
      </c>
      <c r="AH87">
        <v>100</v>
      </c>
    </row>
    <row r="88" spans="7:34">
      <c r="G88" t="s">
        <v>130</v>
      </c>
      <c r="H88" s="73">
        <v>0.72</v>
      </c>
      <c r="I88" s="46">
        <v>0</v>
      </c>
      <c r="J88" s="46">
        <v>5.44</v>
      </c>
      <c r="K88" s="46">
        <v>62.82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20.399999999999999</v>
      </c>
      <c r="Y88">
        <v>5.44</v>
      </c>
      <c r="Z88">
        <v>6.77</v>
      </c>
      <c r="AA88">
        <v>0.72</v>
      </c>
      <c r="AB88">
        <v>0</v>
      </c>
      <c r="AC88">
        <v>62.82</v>
      </c>
      <c r="AD88">
        <v>0</v>
      </c>
      <c r="AE88">
        <v>100</v>
      </c>
      <c r="AF88">
        <v>0</v>
      </c>
      <c r="AG88">
        <v>0</v>
      </c>
      <c r="AH88">
        <v>100</v>
      </c>
    </row>
    <row r="89" spans="7:34">
      <c r="G89" t="s">
        <v>131</v>
      </c>
      <c r="H89" s="73">
        <v>0.72</v>
      </c>
      <c r="I89" s="46">
        <v>0</v>
      </c>
      <c r="J89" s="46">
        <v>5.44</v>
      </c>
      <c r="K89" s="46">
        <v>62.82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20.399999999999999</v>
      </c>
      <c r="Y89">
        <v>5.44</v>
      </c>
      <c r="Z89">
        <v>6.77</v>
      </c>
      <c r="AA89">
        <v>0.72</v>
      </c>
      <c r="AB89">
        <v>0</v>
      </c>
      <c r="AC89">
        <v>62.82</v>
      </c>
      <c r="AD89">
        <v>0</v>
      </c>
      <c r="AE89">
        <v>100</v>
      </c>
      <c r="AF89">
        <v>0</v>
      </c>
      <c r="AG89">
        <v>0</v>
      </c>
      <c r="AH89">
        <v>100</v>
      </c>
    </row>
    <row r="90" spans="7:34">
      <c r="G90" t="s">
        <v>132</v>
      </c>
      <c r="H90" s="73">
        <v>0.72</v>
      </c>
      <c r="I90" s="46">
        <v>0</v>
      </c>
      <c r="J90" s="46">
        <v>5.44</v>
      </c>
      <c r="K90" s="46">
        <v>62.82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20.399999999999999</v>
      </c>
      <c r="Y90">
        <v>5.44</v>
      </c>
      <c r="Z90">
        <v>6.77</v>
      </c>
      <c r="AA90">
        <v>0.72</v>
      </c>
      <c r="AB90">
        <v>0</v>
      </c>
      <c r="AC90">
        <v>62.82</v>
      </c>
      <c r="AD90">
        <v>0</v>
      </c>
      <c r="AE90">
        <v>100</v>
      </c>
      <c r="AF90">
        <v>0</v>
      </c>
      <c r="AG90">
        <v>0</v>
      </c>
      <c r="AH90">
        <v>100</v>
      </c>
    </row>
    <row r="91" spans="7:34">
      <c r="G91" t="s">
        <v>133</v>
      </c>
      <c r="H91" s="73">
        <v>0.68</v>
      </c>
      <c r="I91" s="46">
        <v>0</v>
      </c>
      <c r="J91" s="46">
        <v>5.44</v>
      </c>
      <c r="K91" s="46">
        <v>62.82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99.42</v>
      </c>
      <c r="X91">
        <v>20.399999999999999</v>
      </c>
      <c r="Y91">
        <v>5.44</v>
      </c>
      <c r="Z91">
        <v>6.77</v>
      </c>
      <c r="AA91">
        <v>0.68</v>
      </c>
      <c r="AB91">
        <v>0</v>
      </c>
      <c r="AC91">
        <v>62.82</v>
      </c>
      <c r="AD91">
        <v>42.71</v>
      </c>
      <c r="AE91">
        <v>100</v>
      </c>
      <c r="AF91">
        <v>0</v>
      </c>
      <c r="AG91">
        <v>0</v>
      </c>
      <c r="AH91">
        <v>100</v>
      </c>
    </row>
    <row r="92" spans="7:34">
      <c r="G92" t="s">
        <v>134</v>
      </c>
      <c r="H92" s="73">
        <v>0.68</v>
      </c>
      <c r="I92" s="46">
        <v>0</v>
      </c>
      <c r="J92" s="46">
        <v>5.44</v>
      </c>
      <c r="K92" s="46">
        <v>62.82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99.42</v>
      </c>
      <c r="X92">
        <v>20.399999999999999</v>
      </c>
      <c r="Y92">
        <v>5.44</v>
      </c>
      <c r="Z92">
        <v>6.77</v>
      </c>
      <c r="AA92">
        <v>0.68</v>
      </c>
      <c r="AB92">
        <v>0</v>
      </c>
      <c r="AC92">
        <v>62.82</v>
      </c>
      <c r="AD92">
        <v>42.71</v>
      </c>
      <c r="AE92">
        <v>100</v>
      </c>
      <c r="AF92">
        <v>0</v>
      </c>
      <c r="AG92">
        <v>0</v>
      </c>
      <c r="AH92">
        <v>100</v>
      </c>
    </row>
    <row r="93" spans="7:34">
      <c r="G93" t="s">
        <v>135</v>
      </c>
      <c r="H93" s="73">
        <v>0.68</v>
      </c>
      <c r="I93" s="46">
        <v>0</v>
      </c>
      <c r="J93" s="46">
        <v>5.44</v>
      </c>
      <c r="K93" s="46">
        <v>62.82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99.42</v>
      </c>
      <c r="X93">
        <v>20.399999999999999</v>
      </c>
      <c r="Y93">
        <v>5.44</v>
      </c>
      <c r="Z93">
        <v>6.77</v>
      </c>
      <c r="AA93">
        <v>0.68</v>
      </c>
      <c r="AB93">
        <v>0</v>
      </c>
      <c r="AC93">
        <v>62.82</v>
      </c>
      <c r="AD93">
        <v>42.71</v>
      </c>
      <c r="AE93">
        <v>100</v>
      </c>
      <c r="AF93">
        <v>0</v>
      </c>
      <c r="AG93">
        <v>0</v>
      </c>
      <c r="AH93">
        <v>100</v>
      </c>
    </row>
    <row r="94" spans="7:34">
      <c r="G94" t="s">
        <v>136</v>
      </c>
      <c r="H94" s="73">
        <v>0.68</v>
      </c>
      <c r="I94" s="46">
        <v>0</v>
      </c>
      <c r="J94" s="46">
        <v>5.44</v>
      </c>
      <c r="K94" s="46">
        <v>62.82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99.42</v>
      </c>
      <c r="X94">
        <v>20.399999999999999</v>
      </c>
      <c r="Y94">
        <v>5.44</v>
      </c>
      <c r="Z94">
        <v>6.77</v>
      </c>
      <c r="AA94">
        <v>0.68</v>
      </c>
      <c r="AB94">
        <v>0</v>
      </c>
      <c r="AC94">
        <v>62.82</v>
      </c>
      <c r="AD94">
        <v>42.71</v>
      </c>
      <c r="AE94">
        <v>100</v>
      </c>
      <c r="AF94">
        <v>0</v>
      </c>
      <c r="AG94">
        <v>0</v>
      </c>
      <c r="AH94">
        <v>100</v>
      </c>
    </row>
    <row r="95" spans="7:34">
      <c r="G95" t="s">
        <v>137</v>
      </c>
      <c r="H95" s="73">
        <v>0.63</v>
      </c>
      <c r="I95" s="46">
        <v>0</v>
      </c>
      <c r="J95" s="46">
        <v>5.44</v>
      </c>
      <c r="K95" s="46">
        <v>62.82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99.42</v>
      </c>
      <c r="X95">
        <v>20.399999999999999</v>
      </c>
      <c r="Y95">
        <v>5.44</v>
      </c>
      <c r="Z95">
        <v>6.77</v>
      </c>
      <c r="AA95">
        <v>0.63</v>
      </c>
      <c r="AB95">
        <v>0</v>
      </c>
      <c r="AC95">
        <v>62.82</v>
      </c>
      <c r="AD95">
        <v>42.71</v>
      </c>
      <c r="AE95">
        <v>100</v>
      </c>
      <c r="AF95">
        <v>0</v>
      </c>
      <c r="AG95">
        <v>0</v>
      </c>
      <c r="AH95">
        <v>100</v>
      </c>
    </row>
    <row r="96" spans="7:34">
      <c r="G96" t="s">
        <v>138</v>
      </c>
      <c r="H96" s="73">
        <v>0.63</v>
      </c>
      <c r="I96" s="46">
        <v>0</v>
      </c>
      <c r="J96" s="46">
        <v>5.44</v>
      </c>
      <c r="K96" s="46">
        <v>62.82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99.42</v>
      </c>
      <c r="X96">
        <v>20.399999999999999</v>
      </c>
      <c r="Y96">
        <v>5.44</v>
      </c>
      <c r="Z96">
        <v>6.77</v>
      </c>
      <c r="AA96">
        <v>0.63</v>
      </c>
      <c r="AB96">
        <v>0</v>
      </c>
      <c r="AC96">
        <v>62.82</v>
      </c>
      <c r="AD96">
        <v>42.71</v>
      </c>
      <c r="AE96">
        <v>100</v>
      </c>
      <c r="AF96">
        <v>0</v>
      </c>
      <c r="AG96">
        <v>0</v>
      </c>
      <c r="AH96">
        <v>100</v>
      </c>
    </row>
    <row r="97" spans="1:133">
      <c r="G97" t="s">
        <v>139</v>
      </c>
      <c r="H97" s="73">
        <v>0.63</v>
      </c>
      <c r="I97" s="46">
        <v>0</v>
      </c>
      <c r="J97" s="46">
        <v>5.44</v>
      </c>
      <c r="K97" s="46">
        <v>62.82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99.42</v>
      </c>
      <c r="X97">
        <v>20.399999999999999</v>
      </c>
      <c r="Y97">
        <v>5.44</v>
      </c>
      <c r="Z97">
        <v>6.77</v>
      </c>
      <c r="AA97">
        <v>0.63</v>
      </c>
      <c r="AB97">
        <v>0</v>
      </c>
      <c r="AC97">
        <v>62.82</v>
      </c>
      <c r="AD97">
        <v>42.71</v>
      </c>
      <c r="AE97">
        <v>100</v>
      </c>
      <c r="AF97">
        <v>0</v>
      </c>
      <c r="AG97">
        <v>0</v>
      </c>
      <c r="AH97">
        <v>100</v>
      </c>
    </row>
    <row r="98" spans="1:133">
      <c r="G98" t="s">
        <v>140</v>
      </c>
      <c r="H98" s="73">
        <v>0.63</v>
      </c>
      <c r="I98" s="46">
        <v>0</v>
      </c>
      <c r="J98" s="46">
        <v>5.44</v>
      </c>
      <c r="K98" s="46">
        <v>62.82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99.42</v>
      </c>
      <c r="X98">
        <v>20.399999999999999</v>
      </c>
      <c r="Y98">
        <v>5.44</v>
      </c>
      <c r="Z98">
        <v>6.77</v>
      </c>
      <c r="AA98">
        <v>0.63</v>
      </c>
      <c r="AB98">
        <v>0</v>
      </c>
      <c r="AC98">
        <v>62.82</v>
      </c>
      <c r="AD98">
        <v>42.71</v>
      </c>
      <c r="AE98">
        <v>100</v>
      </c>
      <c r="AF98">
        <v>0</v>
      </c>
      <c r="AG98">
        <v>0</v>
      </c>
      <c r="AH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0.12843000000000004</v>
      </c>
      <c r="K99" s="69">
        <f t="shared" si="1"/>
        <v>1.507679999999999</v>
      </c>
      <c r="L99" s="69">
        <f t="shared" si="1"/>
        <v>0.20427499999999996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0.7953600000000004</v>
      </c>
      <c r="X99">
        <f t="shared" si="1"/>
        <v>0.48960000000000081</v>
      </c>
      <c r="Y99">
        <f t="shared" si="1"/>
        <v>0.12843000000000004</v>
      </c>
      <c r="Z99">
        <f t="shared" si="1"/>
        <v>0.16247999999999976</v>
      </c>
      <c r="AA99">
        <f t="shared" si="1"/>
        <v>1.8079999999999992E-2</v>
      </c>
      <c r="AB99">
        <f t="shared" si="1"/>
        <v>2.4226800000000002</v>
      </c>
      <c r="AC99">
        <f t="shared" si="1"/>
        <v>1.507679999999999</v>
      </c>
      <c r="AD99">
        <f t="shared" si="1"/>
        <v>0.34168000000000009</v>
      </c>
      <c r="AE99">
        <f t="shared" si="1"/>
        <v>1.2</v>
      </c>
      <c r="AF99">
        <f t="shared" si="1"/>
        <v>4.1794999999999992E-2</v>
      </c>
      <c r="AG99">
        <f t="shared" si="1"/>
        <v>1.2</v>
      </c>
      <c r="AH99">
        <f t="shared" si="1"/>
        <v>0.6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1.93</v>
      </c>
      <c r="N3" s="71">
        <v>-71</v>
      </c>
      <c r="O3" s="53">
        <v>-170</v>
      </c>
      <c r="P3" s="53">
        <v>0</v>
      </c>
      <c r="Q3" s="53">
        <v>0</v>
      </c>
      <c r="R3" s="53">
        <v>-10</v>
      </c>
      <c r="S3" s="72">
        <v>0</v>
      </c>
      <c r="T3" t="s">
        <v>535</v>
      </c>
      <c r="U3" s="73">
        <v>1.93</v>
      </c>
      <c r="V3" s="74">
        <v>-251.5</v>
      </c>
      <c r="W3">
        <v>-71</v>
      </c>
      <c r="X3">
        <v>-170</v>
      </c>
      <c r="Y3">
        <v>-0.5</v>
      </c>
      <c r="Z3">
        <v>-10</v>
      </c>
      <c r="AA3">
        <v>0</v>
      </c>
      <c r="AB3">
        <v>1.93</v>
      </c>
      <c r="AC3">
        <v>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9.66</v>
      </c>
      <c r="K4" s="46">
        <v>0</v>
      </c>
      <c r="L4" s="46">
        <v>0</v>
      </c>
      <c r="M4" s="74">
        <v>0.97</v>
      </c>
      <c r="N4" s="73">
        <v>-41</v>
      </c>
      <c r="O4" s="46">
        <v>-170</v>
      </c>
      <c r="P4" s="46">
        <v>0</v>
      </c>
      <c r="Q4" s="46">
        <v>0</v>
      </c>
      <c r="R4" s="46">
        <v>-10</v>
      </c>
      <c r="S4" s="74">
        <v>0</v>
      </c>
      <c r="U4" s="73">
        <v>10.63</v>
      </c>
      <c r="V4" s="74">
        <v>-221.5</v>
      </c>
      <c r="W4">
        <v>-41</v>
      </c>
      <c r="X4">
        <v>-170</v>
      </c>
      <c r="Y4">
        <v>-0.5</v>
      </c>
      <c r="Z4">
        <v>-10</v>
      </c>
      <c r="AA4">
        <v>0</v>
      </c>
      <c r="AB4">
        <v>0.97</v>
      </c>
      <c r="AC4">
        <v>9.66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0.48</v>
      </c>
      <c r="N5" s="73">
        <v>-11</v>
      </c>
      <c r="O5" s="46">
        <v>-182</v>
      </c>
      <c r="P5" s="46">
        <v>-45</v>
      </c>
      <c r="Q5" s="46">
        <v>0</v>
      </c>
      <c r="R5" s="46">
        <v>-10</v>
      </c>
      <c r="S5" s="74">
        <v>0</v>
      </c>
      <c r="U5" s="73">
        <v>0.48</v>
      </c>
      <c r="V5" s="74">
        <v>-248.5</v>
      </c>
      <c r="W5">
        <v>-11</v>
      </c>
      <c r="X5">
        <v>-182</v>
      </c>
      <c r="Y5">
        <v>-0.5</v>
      </c>
      <c r="Z5">
        <v>-10</v>
      </c>
      <c r="AA5">
        <v>0</v>
      </c>
      <c r="AB5">
        <v>0.48</v>
      </c>
      <c r="AC5">
        <v>-45</v>
      </c>
    </row>
    <row r="6" spans="1:29">
      <c r="G6" t="s">
        <v>48</v>
      </c>
      <c r="H6" s="73">
        <v>0</v>
      </c>
      <c r="I6" s="46">
        <v>0</v>
      </c>
      <c r="J6" s="46">
        <v>9.67</v>
      </c>
      <c r="K6" s="46">
        <v>0</v>
      </c>
      <c r="L6" s="46">
        <v>0</v>
      </c>
      <c r="M6" s="74">
        <v>0</v>
      </c>
      <c r="N6" s="73">
        <v>-38</v>
      </c>
      <c r="O6" s="46">
        <v>-170</v>
      </c>
      <c r="P6" s="46">
        <v>0</v>
      </c>
      <c r="Q6" s="46">
        <v>0</v>
      </c>
      <c r="R6" s="46">
        <v>-10</v>
      </c>
      <c r="S6" s="74">
        <v>0</v>
      </c>
      <c r="U6" s="73">
        <v>9.66</v>
      </c>
      <c r="V6" s="74">
        <v>-218.5</v>
      </c>
      <c r="W6">
        <v>-38</v>
      </c>
      <c r="X6">
        <v>-170</v>
      </c>
      <c r="Y6">
        <v>-0.5</v>
      </c>
      <c r="Z6">
        <v>-10</v>
      </c>
      <c r="AA6">
        <v>0</v>
      </c>
      <c r="AB6">
        <v>0</v>
      </c>
      <c r="AC6">
        <v>9.67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-111</v>
      </c>
      <c r="O7" s="46">
        <v>-183</v>
      </c>
      <c r="P7" s="46">
        <v>0</v>
      </c>
      <c r="Q7" s="46">
        <v>0</v>
      </c>
      <c r="R7" s="46">
        <v>-10.5</v>
      </c>
      <c r="S7" s="74">
        <v>0</v>
      </c>
      <c r="U7" s="73">
        <v>0</v>
      </c>
      <c r="V7" s="74">
        <v>-305</v>
      </c>
      <c r="W7">
        <v>-111</v>
      </c>
      <c r="X7">
        <v>-183</v>
      </c>
      <c r="Y7">
        <v>-0.5</v>
      </c>
      <c r="Z7">
        <v>-10.5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-126</v>
      </c>
      <c r="O8" s="46">
        <v>-183</v>
      </c>
      <c r="P8" s="46">
        <v>-50</v>
      </c>
      <c r="Q8" s="46">
        <v>0</v>
      </c>
      <c r="R8" s="46">
        <v>-10.5</v>
      </c>
      <c r="S8" s="74">
        <v>0</v>
      </c>
      <c r="U8" s="73">
        <v>0</v>
      </c>
      <c r="V8" s="74">
        <v>-370</v>
      </c>
      <c r="W8">
        <v>-126</v>
      </c>
      <c r="X8">
        <v>-183</v>
      </c>
      <c r="Y8">
        <v>-0.5</v>
      </c>
      <c r="Z8">
        <v>-10.5</v>
      </c>
      <c r="AA8">
        <v>0</v>
      </c>
      <c r="AB8">
        <v>0</v>
      </c>
      <c r="AC8">
        <v>-50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-128</v>
      </c>
      <c r="O9" s="46">
        <v>-180</v>
      </c>
      <c r="P9" s="46">
        <v>-55</v>
      </c>
      <c r="Q9" s="46">
        <v>0</v>
      </c>
      <c r="R9" s="46">
        <v>-10.5</v>
      </c>
      <c r="S9" s="74">
        <v>0</v>
      </c>
      <c r="U9" s="73">
        <v>0</v>
      </c>
      <c r="V9" s="74">
        <v>-374</v>
      </c>
      <c r="W9">
        <v>-128</v>
      </c>
      <c r="X9">
        <v>-180</v>
      </c>
      <c r="Y9">
        <v>-0.5</v>
      </c>
      <c r="Z9">
        <v>-10.5</v>
      </c>
      <c r="AA9">
        <v>0</v>
      </c>
      <c r="AB9">
        <v>0</v>
      </c>
      <c r="AC9">
        <v>-55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-140</v>
      </c>
      <c r="O10" s="46">
        <v>-172</v>
      </c>
      <c r="P10" s="46">
        <v>-55</v>
      </c>
      <c r="Q10" s="46">
        <v>0</v>
      </c>
      <c r="R10" s="46">
        <v>-11</v>
      </c>
      <c r="S10" s="74">
        <v>0</v>
      </c>
      <c r="U10" s="73">
        <v>0</v>
      </c>
      <c r="V10" s="74">
        <v>-378.5</v>
      </c>
      <c r="W10">
        <v>-140</v>
      </c>
      <c r="X10">
        <v>-172</v>
      </c>
      <c r="Y10">
        <v>-0.5</v>
      </c>
      <c r="Z10">
        <v>-11</v>
      </c>
      <c r="AA10">
        <v>0</v>
      </c>
      <c r="AB10">
        <v>0</v>
      </c>
      <c r="AC10">
        <v>-55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-101</v>
      </c>
      <c r="O11" s="46">
        <v>-163</v>
      </c>
      <c r="P11" s="46">
        <v>-60</v>
      </c>
      <c r="Q11" s="46">
        <v>0</v>
      </c>
      <c r="R11" s="46">
        <v>-11</v>
      </c>
      <c r="S11" s="74">
        <v>0</v>
      </c>
      <c r="U11" s="73">
        <v>0</v>
      </c>
      <c r="V11" s="74">
        <v>-335.5</v>
      </c>
      <c r="W11">
        <v>-101</v>
      </c>
      <c r="X11">
        <v>-163</v>
      </c>
      <c r="Y11">
        <v>-0.5</v>
      </c>
      <c r="Z11">
        <v>-11</v>
      </c>
      <c r="AA11">
        <v>0</v>
      </c>
      <c r="AB11">
        <v>0</v>
      </c>
      <c r="AC11">
        <v>-60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-113</v>
      </c>
      <c r="O12" s="46">
        <v>-163</v>
      </c>
      <c r="P12" s="46">
        <v>-60</v>
      </c>
      <c r="Q12" s="46">
        <v>-15</v>
      </c>
      <c r="R12" s="46">
        <v>-11</v>
      </c>
      <c r="S12" s="74">
        <v>0</v>
      </c>
      <c r="U12" s="73">
        <v>0</v>
      </c>
      <c r="V12" s="74">
        <v>-362.5</v>
      </c>
      <c r="W12">
        <v>-113</v>
      </c>
      <c r="X12">
        <v>-163</v>
      </c>
      <c r="Y12">
        <v>-0.5</v>
      </c>
      <c r="Z12">
        <v>-11</v>
      </c>
      <c r="AA12">
        <v>-15</v>
      </c>
      <c r="AB12">
        <v>0</v>
      </c>
      <c r="AC12">
        <v>-60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-63</v>
      </c>
      <c r="O13" s="46">
        <v>-160</v>
      </c>
      <c r="P13" s="46">
        <v>-60</v>
      </c>
      <c r="Q13" s="46">
        <v>-36</v>
      </c>
      <c r="R13" s="46">
        <v>-11</v>
      </c>
      <c r="S13" s="74">
        <v>0</v>
      </c>
      <c r="U13" s="73">
        <v>0</v>
      </c>
      <c r="V13" s="74">
        <v>-330.5</v>
      </c>
      <c r="W13">
        <v>-63</v>
      </c>
      <c r="X13">
        <v>-160</v>
      </c>
      <c r="Y13">
        <v>-0.5</v>
      </c>
      <c r="Z13">
        <v>-11</v>
      </c>
      <c r="AA13">
        <v>-36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-77</v>
      </c>
      <c r="O14" s="46">
        <v>-162</v>
      </c>
      <c r="P14" s="46">
        <v>-65</v>
      </c>
      <c r="Q14" s="46">
        <v>-38</v>
      </c>
      <c r="R14" s="46">
        <v>-11</v>
      </c>
      <c r="S14" s="74">
        <v>0</v>
      </c>
      <c r="U14" s="73">
        <v>0</v>
      </c>
      <c r="V14" s="74">
        <v>-353.5</v>
      </c>
      <c r="W14">
        <v>-77</v>
      </c>
      <c r="X14">
        <v>-162</v>
      </c>
      <c r="Y14">
        <v>-0.5</v>
      </c>
      <c r="Z14">
        <v>-11</v>
      </c>
      <c r="AA14">
        <v>-38</v>
      </c>
      <c r="AB14">
        <v>0</v>
      </c>
      <c r="AC14">
        <v>-65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-87</v>
      </c>
      <c r="O15" s="46">
        <v>-149</v>
      </c>
      <c r="P15" s="46">
        <v>-65</v>
      </c>
      <c r="Q15" s="46">
        <v>-37</v>
      </c>
      <c r="R15" s="46">
        <v>-11</v>
      </c>
      <c r="S15" s="74">
        <v>0</v>
      </c>
      <c r="U15" s="73">
        <v>0</v>
      </c>
      <c r="V15" s="74">
        <v>-349.5</v>
      </c>
      <c r="W15">
        <v>-87</v>
      </c>
      <c r="X15">
        <v>-149</v>
      </c>
      <c r="Y15">
        <v>-0.5</v>
      </c>
      <c r="Z15">
        <v>-11</v>
      </c>
      <c r="AA15">
        <v>-37</v>
      </c>
      <c r="AB15">
        <v>0</v>
      </c>
      <c r="AC15">
        <v>-65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-92</v>
      </c>
      <c r="O16" s="46">
        <v>-150</v>
      </c>
      <c r="P16" s="46">
        <v>-65</v>
      </c>
      <c r="Q16" s="46">
        <v>-39</v>
      </c>
      <c r="R16" s="46">
        <v>-11</v>
      </c>
      <c r="S16" s="74">
        <v>0</v>
      </c>
      <c r="U16" s="73">
        <v>0</v>
      </c>
      <c r="V16" s="74">
        <v>-357.5</v>
      </c>
      <c r="W16">
        <v>-92</v>
      </c>
      <c r="X16">
        <v>-150</v>
      </c>
      <c r="Y16">
        <v>-0.5</v>
      </c>
      <c r="Z16">
        <v>-11</v>
      </c>
      <c r="AA16">
        <v>-39</v>
      </c>
      <c r="AB16">
        <v>0</v>
      </c>
      <c r="AC16">
        <v>-65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-91</v>
      </c>
      <c r="O17" s="46">
        <v>-140</v>
      </c>
      <c r="P17" s="46">
        <v>-15</v>
      </c>
      <c r="Q17" s="46">
        <v>-38</v>
      </c>
      <c r="R17" s="46">
        <v>-11</v>
      </c>
      <c r="S17" s="74">
        <v>0</v>
      </c>
      <c r="U17" s="73">
        <v>0</v>
      </c>
      <c r="V17" s="74">
        <v>-295.5</v>
      </c>
      <c r="W17">
        <v>-91</v>
      </c>
      <c r="X17">
        <v>-140</v>
      </c>
      <c r="Y17">
        <v>-0.5</v>
      </c>
      <c r="Z17">
        <v>-11</v>
      </c>
      <c r="AA17">
        <v>-38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29</v>
      </c>
      <c r="K18" s="46">
        <v>0</v>
      </c>
      <c r="L18" s="46">
        <v>0</v>
      </c>
      <c r="M18" s="74">
        <v>0</v>
      </c>
      <c r="N18" s="73">
        <v>-93</v>
      </c>
      <c r="O18" s="46">
        <v>-138</v>
      </c>
      <c r="P18" s="46">
        <v>0</v>
      </c>
      <c r="Q18" s="46">
        <v>-39</v>
      </c>
      <c r="R18" s="46">
        <v>-10</v>
      </c>
      <c r="S18" s="74">
        <v>0</v>
      </c>
      <c r="U18" s="73">
        <v>29</v>
      </c>
      <c r="V18" s="74">
        <v>-280.5</v>
      </c>
      <c r="W18">
        <v>-93</v>
      </c>
      <c r="X18">
        <v>-138</v>
      </c>
      <c r="Y18">
        <v>-0.5</v>
      </c>
      <c r="Z18">
        <v>-10</v>
      </c>
      <c r="AA18">
        <v>-39</v>
      </c>
      <c r="AB18">
        <v>0</v>
      </c>
      <c r="AC18">
        <v>29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-62</v>
      </c>
      <c r="O19" s="46">
        <v>-142</v>
      </c>
      <c r="P19" s="46">
        <v>-35</v>
      </c>
      <c r="Q19" s="46">
        <v>-40</v>
      </c>
      <c r="R19" s="46">
        <v>-10</v>
      </c>
      <c r="S19" s="74">
        <v>0</v>
      </c>
      <c r="U19" s="73">
        <v>0</v>
      </c>
      <c r="V19" s="74">
        <v>-289.5</v>
      </c>
      <c r="W19">
        <v>-62</v>
      </c>
      <c r="X19">
        <v>-142</v>
      </c>
      <c r="Y19">
        <v>-0.5</v>
      </c>
      <c r="Z19">
        <v>-10</v>
      </c>
      <c r="AA19">
        <v>-40</v>
      </c>
      <c r="AB19">
        <v>0</v>
      </c>
      <c r="AC19">
        <v>-35</v>
      </c>
    </row>
    <row r="20" spans="7:29">
      <c r="G20" t="s">
        <v>62</v>
      </c>
      <c r="H20" s="73">
        <v>0</v>
      </c>
      <c r="I20" s="46">
        <v>0</v>
      </c>
      <c r="J20" s="46">
        <v>86.99</v>
      </c>
      <c r="K20" s="46">
        <v>0</v>
      </c>
      <c r="L20" s="46">
        <v>0</v>
      </c>
      <c r="M20" s="74">
        <v>0</v>
      </c>
      <c r="N20" s="73">
        <v>-50</v>
      </c>
      <c r="O20" s="46">
        <v>-135</v>
      </c>
      <c r="P20" s="46">
        <v>0</v>
      </c>
      <c r="Q20" s="46">
        <v>-39</v>
      </c>
      <c r="R20" s="46">
        <v>-9</v>
      </c>
      <c r="S20" s="74">
        <v>0</v>
      </c>
      <c r="U20" s="73">
        <v>86.98</v>
      </c>
      <c r="V20" s="74">
        <v>-233.5</v>
      </c>
      <c r="W20">
        <v>-50</v>
      </c>
      <c r="X20">
        <v>-135</v>
      </c>
      <c r="Y20">
        <v>-0.5</v>
      </c>
      <c r="Z20">
        <v>-9</v>
      </c>
      <c r="AA20">
        <v>-39</v>
      </c>
      <c r="AB20">
        <v>0</v>
      </c>
      <c r="AC20">
        <v>86.99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-43</v>
      </c>
      <c r="O21" s="46">
        <v>-131</v>
      </c>
      <c r="P21" s="46">
        <v>-15</v>
      </c>
      <c r="Q21" s="46">
        <v>-40</v>
      </c>
      <c r="R21" s="46">
        <v>-9</v>
      </c>
      <c r="S21" s="74">
        <v>0</v>
      </c>
      <c r="U21" s="73">
        <v>0</v>
      </c>
      <c r="V21" s="74">
        <v>-238.5</v>
      </c>
      <c r="W21">
        <v>-43</v>
      </c>
      <c r="X21">
        <v>-131</v>
      </c>
      <c r="Y21">
        <v>-0.5</v>
      </c>
      <c r="Z21">
        <v>-9</v>
      </c>
      <c r="AA21">
        <v>-40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-28</v>
      </c>
      <c r="O22" s="46">
        <v>-130</v>
      </c>
      <c r="P22" s="46">
        <v>-65</v>
      </c>
      <c r="Q22" s="46">
        <v>-38</v>
      </c>
      <c r="R22" s="46">
        <v>-8</v>
      </c>
      <c r="S22" s="74">
        <v>0</v>
      </c>
      <c r="U22" s="73">
        <v>0</v>
      </c>
      <c r="V22" s="74">
        <v>-269.5</v>
      </c>
      <c r="W22">
        <v>-28</v>
      </c>
      <c r="X22">
        <v>-130</v>
      </c>
      <c r="Y22">
        <v>-0.5</v>
      </c>
      <c r="Z22">
        <v>-8</v>
      </c>
      <c r="AA22">
        <v>-38</v>
      </c>
      <c r="AB22">
        <v>0</v>
      </c>
      <c r="AC22">
        <v>-65</v>
      </c>
    </row>
    <row r="23" spans="7:29">
      <c r="G23" t="s">
        <v>65</v>
      </c>
      <c r="H23" s="73">
        <v>9.67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-121</v>
      </c>
      <c r="P23" s="46">
        <v>-75</v>
      </c>
      <c r="Q23" s="46">
        <v>-37</v>
      </c>
      <c r="R23" s="46">
        <v>-7</v>
      </c>
      <c r="S23" s="74">
        <v>0</v>
      </c>
      <c r="U23" s="73">
        <v>9.66</v>
      </c>
      <c r="V23" s="74">
        <v>-240.5</v>
      </c>
      <c r="W23">
        <v>9.67</v>
      </c>
      <c r="X23">
        <v>-121</v>
      </c>
      <c r="Y23">
        <v>-0.5</v>
      </c>
      <c r="Z23">
        <v>-7</v>
      </c>
      <c r="AA23">
        <v>-37</v>
      </c>
      <c r="AB23">
        <v>0</v>
      </c>
      <c r="AC23">
        <v>-75</v>
      </c>
    </row>
    <row r="24" spans="7:29">
      <c r="G24" t="s">
        <v>66</v>
      </c>
      <c r="H24" s="73">
        <v>25.13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-108</v>
      </c>
      <c r="P24" s="46">
        <v>-75</v>
      </c>
      <c r="Q24" s="46">
        <v>0</v>
      </c>
      <c r="R24" s="46">
        <v>-6</v>
      </c>
      <c r="S24" s="74">
        <v>0</v>
      </c>
      <c r="U24" s="73">
        <v>25.13</v>
      </c>
      <c r="V24" s="74">
        <v>-189.5</v>
      </c>
      <c r="W24">
        <v>25.13</v>
      </c>
      <c r="X24">
        <v>-108</v>
      </c>
      <c r="Y24">
        <v>-0.5</v>
      </c>
      <c r="Z24">
        <v>-6</v>
      </c>
      <c r="AA24">
        <v>0</v>
      </c>
      <c r="AB24">
        <v>0</v>
      </c>
      <c r="AC24">
        <v>-75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-5</v>
      </c>
      <c r="O25" s="46">
        <v>-125</v>
      </c>
      <c r="P25" s="46">
        <v>-75</v>
      </c>
      <c r="Q25" s="46">
        <v>0</v>
      </c>
      <c r="R25" s="46">
        <v>-4</v>
      </c>
      <c r="S25" s="74">
        <v>0</v>
      </c>
      <c r="U25" s="73">
        <v>0.77</v>
      </c>
      <c r="V25" s="74">
        <v>-209.5</v>
      </c>
      <c r="W25">
        <v>-5</v>
      </c>
      <c r="X25">
        <v>-125</v>
      </c>
      <c r="Y25">
        <v>-0.5</v>
      </c>
      <c r="Z25">
        <v>-4</v>
      </c>
      <c r="AA25">
        <v>0</v>
      </c>
      <c r="AB25">
        <v>0.77</v>
      </c>
      <c r="AC25">
        <v>-75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1.64</v>
      </c>
      <c r="N26" s="73">
        <v>-12</v>
      </c>
      <c r="O26" s="46">
        <v>-132</v>
      </c>
      <c r="P26" s="46">
        <v>-95</v>
      </c>
      <c r="Q26" s="46">
        <v>0</v>
      </c>
      <c r="R26" s="46">
        <v>-2</v>
      </c>
      <c r="S26" s="74">
        <v>0</v>
      </c>
      <c r="U26" s="73">
        <v>1.64</v>
      </c>
      <c r="V26" s="74">
        <v>-241.5</v>
      </c>
      <c r="W26">
        <v>-12</v>
      </c>
      <c r="X26">
        <v>-132</v>
      </c>
      <c r="Y26">
        <v>-0.5</v>
      </c>
      <c r="Z26">
        <v>-2</v>
      </c>
      <c r="AA26">
        <v>0</v>
      </c>
      <c r="AB26">
        <v>1.64</v>
      </c>
      <c r="AC26">
        <v>-95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0.57999999999999996</v>
      </c>
      <c r="N27" s="73">
        <v>0</v>
      </c>
      <c r="O27" s="46">
        <v>-117</v>
      </c>
      <c r="P27" s="46">
        <v>-90</v>
      </c>
      <c r="Q27" s="46">
        <v>0</v>
      </c>
      <c r="R27" s="46">
        <v>0</v>
      </c>
      <c r="S27" s="74">
        <v>0</v>
      </c>
      <c r="U27" s="73">
        <v>0.57999999999999996</v>
      </c>
      <c r="V27" s="74">
        <v>-207.5</v>
      </c>
      <c r="W27">
        <v>0</v>
      </c>
      <c r="X27">
        <v>-117</v>
      </c>
      <c r="Y27">
        <v>-0.5</v>
      </c>
      <c r="Z27">
        <v>0</v>
      </c>
      <c r="AA27">
        <v>0</v>
      </c>
      <c r="AB27">
        <v>0.57999999999999996</v>
      </c>
      <c r="AC27">
        <v>-90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0.68</v>
      </c>
      <c r="N28" s="73">
        <v>-20</v>
      </c>
      <c r="O28" s="46">
        <v>-120</v>
      </c>
      <c r="P28" s="46">
        <v>-60</v>
      </c>
      <c r="Q28" s="46">
        <v>0</v>
      </c>
      <c r="R28" s="46">
        <v>0</v>
      </c>
      <c r="S28" s="74">
        <v>0</v>
      </c>
      <c r="U28" s="73">
        <v>0.68</v>
      </c>
      <c r="V28" s="74">
        <v>-200.5</v>
      </c>
      <c r="W28">
        <v>-20</v>
      </c>
      <c r="X28">
        <v>-120</v>
      </c>
      <c r="Y28">
        <v>-0.5</v>
      </c>
      <c r="Z28">
        <v>0</v>
      </c>
      <c r="AA28">
        <v>0</v>
      </c>
      <c r="AB28">
        <v>0.68</v>
      </c>
      <c r="AC28">
        <v>-60</v>
      </c>
    </row>
    <row r="29" spans="7:29">
      <c r="G29" t="s">
        <v>71</v>
      </c>
      <c r="H29" s="73">
        <v>0</v>
      </c>
      <c r="I29" s="46">
        <v>0</v>
      </c>
      <c r="J29" s="46">
        <v>14.49</v>
      </c>
      <c r="K29" s="46">
        <v>0</v>
      </c>
      <c r="L29" s="46">
        <v>0</v>
      </c>
      <c r="M29" s="74">
        <v>0.39</v>
      </c>
      <c r="N29" s="73">
        <v>0</v>
      </c>
      <c r="O29" s="46">
        <v>-110</v>
      </c>
      <c r="P29" s="46">
        <v>0</v>
      </c>
      <c r="Q29" s="46">
        <v>0</v>
      </c>
      <c r="R29" s="46">
        <v>0</v>
      </c>
      <c r="S29" s="74">
        <v>0</v>
      </c>
      <c r="U29" s="73">
        <v>14.88</v>
      </c>
      <c r="V29" s="74">
        <v>-110.5</v>
      </c>
      <c r="W29">
        <v>0</v>
      </c>
      <c r="X29">
        <v>-110</v>
      </c>
      <c r="Y29">
        <v>-0.5</v>
      </c>
      <c r="Z29">
        <v>0</v>
      </c>
      <c r="AA29">
        <v>0</v>
      </c>
      <c r="AB29">
        <v>0.39</v>
      </c>
      <c r="AC29">
        <v>14.49</v>
      </c>
    </row>
    <row r="30" spans="7:29">
      <c r="G30" t="s">
        <v>72</v>
      </c>
      <c r="H30" s="73">
        <v>0</v>
      </c>
      <c r="I30" s="46">
        <v>0</v>
      </c>
      <c r="J30" s="46">
        <v>57.99</v>
      </c>
      <c r="K30" s="46">
        <v>0</v>
      </c>
      <c r="L30" s="46">
        <v>0</v>
      </c>
      <c r="M30" s="74">
        <v>0</v>
      </c>
      <c r="N30" s="73">
        <v>0</v>
      </c>
      <c r="O30" s="46">
        <v>-124</v>
      </c>
      <c r="P30" s="46">
        <v>0</v>
      </c>
      <c r="Q30" s="46">
        <v>0</v>
      </c>
      <c r="R30" s="46">
        <v>0</v>
      </c>
      <c r="S30" s="74">
        <v>0</v>
      </c>
      <c r="U30" s="73">
        <v>57.99</v>
      </c>
      <c r="V30" s="74">
        <v>-124.5</v>
      </c>
      <c r="W30">
        <v>0</v>
      </c>
      <c r="X30">
        <v>-124</v>
      </c>
      <c r="Y30">
        <v>-0.5</v>
      </c>
      <c r="Z30">
        <v>0</v>
      </c>
      <c r="AA30">
        <v>0</v>
      </c>
      <c r="AB30">
        <v>0</v>
      </c>
      <c r="AC30">
        <v>57.99</v>
      </c>
    </row>
    <row r="31" spans="7:29">
      <c r="G31" t="s">
        <v>73</v>
      </c>
      <c r="H31" s="73">
        <v>0</v>
      </c>
      <c r="I31" s="46">
        <v>0</v>
      </c>
      <c r="J31" s="46">
        <v>135.31</v>
      </c>
      <c r="K31" s="46">
        <v>0</v>
      </c>
      <c r="L31" s="46">
        <v>0</v>
      </c>
      <c r="M31" s="74">
        <v>0</v>
      </c>
      <c r="N31" s="73">
        <v>0</v>
      </c>
      <c r="O31" s="46">
        <v>-100</v>
      </c>
      <c r="P31" s="46">
        <v>0</v>
      </c>
      <c r="Q31" s="46">
        <v>0</v>
      </c>
      <c r="R31" s="46">
        <v>0</v>
      </c>
      <c r="S31" s="74">
        <v>0</v>
      </c>
      <c r="U31" s="73">
        <v>135.31</v>
      </c>
      <c r="V31" s="74">
        <v>-100.5</v>
      </c>
      <c r="W31">
        <v>0</v>
      </c>
      <c r="X31">
        <v>-100</v>
      </c>
      <c r="Y31">
        <v>-0.5</v>
      </c>
      <c r="Z31">
        <v>0</v>
      </c>
      <c r="AA31">
        <v>0</v>
      </c>
      <c r="AB31">
        <v>0</v>
      </c>
      <c r="AC31">
        <v>135.31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-117</v>
      </c>
      <c r="P32" s="46">
        <v>-120</v>
      </c>
      <c r="Q32" s="46">
        <v>0</v>
      </c>
      <c r="R32" s="46">
        <v>0</v>
      </c>
      <c r="S32" s="74">
        <v>0</v>
      </c>
      <c r="U32" s="73">
        <v>0</v>
      </c>
      <c r="V32" s="74">
        <v>-237.5</v>
      </c>
      <c r="W32">
        <v>0</v>
      </c>
      <c r="X32">
        <v>-117</v>
      </c>
      <c r="Y32">
        <v>-0.5</v>
      </c>
      <c r="Z32">
        <v>0</v>
      </c>
      <c r="AA32">
        <v>0</v>
      </c>
      <c r="AB32">
        <v>0</v>
      </c>
      <c r="AC32">
        <v>-120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-138</v>
      </c>
      <c r="P33" s="46">
        <v>-35</v>
      </c>
      <c r="Q33" s="46">
        <v>0</v>
      </c>
      <c r="R33" s="46">
        <v>0</v>
      </c>
      <c r="S33" s="74">
        <v>0</v>
      </c>
      <c r="U33" s="73">
        <v>0</v>
      </c>
      <c r="V33" s="74">
        <v>-173.5</v>
      </c>
      <c r="W33">
        <v>0</v>
      </c>
      <c r="X33">
        <v>-138</v>
      </c>
      <c r="Y33">
        <v>-0.5</v>
      </c>
      <c r="Z33">
        <v>0</v>
      </c>
      <c r="AA33">
        <v>0</v>
      </c>
      <c r="AB33">
        <v>0</v>
      </c>
      <c r="AC33">
        <v>-35</v>
      </c>
    </row>
    <row r="34" spans="7:29">
      <c r="G34" t="s">
        <v>76</v>
      </c>
      <c r="H34" s="73">
        <v>0</v>
      </c>
      <c r="I34" s="46">
        <v>0</v>
      </c>
      <c r="J34" s="46">
        <v>24.16</v>
      </c>
      <c r="K34" s="46">
        <v>0</v>
      </c>
      <c r="L34" s="46">
        <v>0</v>
      </c>
      <c r="M34" s="74">
        <v>0</v>
      </c>
      <c r="N34" s="73">
        <v>0</v>
      </c>
      <c r="O34" s="46">
        <v>-139</v>
      </c>
      <c r="P34" s="46">
        <v>0</v>
      </c>
      <c r="Q34" s="46">
        <v>0</v>
      </c>
      <c r="R34" s="46">
        <v>0</v>
      </c>
      <c r="S34" s="74">
        <v>0</v>
      </c>
      <c r="U34" s="73">
        <v>24.16</v>
      </c>
      <c r="V34" s="74">
        <v>-139.5</v>
      </c>
      <c r="W34">
        <v>0</v>
      </c>
      <c r="X34">
        <v>-139</v>
      </c>
      <c r="Y34">
        <v>-0.5</v>
      </c>
      <c r="Z34">
        <v>0</v>
      </c>
      <c r="AA34">
        <v>0</v>
      </c>
      <c r="AB34">
        <v>0</v>
      </c>
      <c r="AC34">
        <v>24.16</v>
      </c>
    </row>
    <row r="35" spans="7:29">
      <c r="G35" t="s">
        <v>77</v>
      </c>
      <c r="H35" s="73">
        <v>0</v>
      </c>
      <c r="I35" s="46">
        <v>0</v>
      </c>
      <c r="J35" s="46">
        <v>43.49</v>
      </c>
      <c r="K35" s="46">
        <v>0</v>
      </c>
      <c r="L35" s="46">
        <v>0</v>
      </c>
      <c r="M35" s="74">
        <v>0</v>
      </c>
      <c r="N35" s="73">
        <v>-7</v>
      </c>
      <c r="O35" s="46">
        <v>-114</v>
      </c>
      <c r="P35" s="46">
        <v>0</v>
      </c>
      <c r="Q35" s="46">
        <v>0</v>
      </c>
      <c r="R35" s="46">
        <v>0</v>
      </c>
      <c r="S35" s="74">
        <v>0</v>
      </c>
      <c r="U35" s="73">
        <v>43.49</v>
      </c>
      <c r="V35" s="74">
        <v>-121.5</v>
      </c>
      <c r="W35">
        <v>-7</v>
      </c>
      <c r="X35">
        <v>-114</v>
      </c>
      <c r="Y35">
        <v>-0.5</v>
      </c>
      <c r="Z35">
        <v>0</v>
      </c>
      <c r="AA35">
        <v>0</v>
      </c>
      <c r="AB35">
        <v>0</v>
      </c>
      <c r="AC35">
        <v>43.49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-112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-112.5</v>
      </c>
      <c r="W36">
        <v>0</v>
      </c>
      <c r="X36">
        <v>-112</v>
      </c>
      <c r="Y36">
        <v>-0.5</v>
      </c>
      <c r="Z36">
        <v>0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-121</v>
      </c>
      <c r="P37" s="46">
        <v>-40</v>
      </c>
      <c r="Q37" s="46">
        <v>0</v>
      </c>
      <c r="R37" s="46">
        <v>0</v>
      </c>
      <c r="S37" s="74">
        <v>0</v>
      </c>
      <c r="U37" s="73">
        <v>0</v>
      </c>
      <c r="V37" s="74">
        <v>-161.5</v>
      </c>
      <c r="W37">
        <v>0</v>
      </c>
      <c r="X37">
        <v>-121</v>
      </c>
      <c r="Y37">
        <v>-0.5</v>
      </c>
      <c r="Z37">
        <v>0</v>
      </c>
      <c r="AA37">
        <v>0</v>
      </c>
      <c r="AB37">
        <v>0</v>
      </c>
      <c r="AC37">
        <v>-40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-14</v>
      </c>
      <c r="O38" s="46">
        <v>-135</v>
      </c>
      <c r="P38" s="46">
        <v>-35</v>
      </c>
      <c r="Q38" s="46">
        <v>0</v>
      </c>
      <c r="R38" s="46">
        <v>0</v>
      </c>
      <c r="S38" s="74">
        <v>0</v>
      </c>
      <c r="U38" s="73">
        <v>0</v>
      </c>
      <c r="V38" s="74">
        <v>-184.5</v>
      </c>
      <c r="W38">
        <v>-14</v>
      </c>
      <c r="X38">
        <v>-135</v>
      </c>
      <c r="Y38">
        <v>-0.5</v>
      </c>
      <c r="Z38">
        <v>0</v>
      </c>
      <c r="AA38">
        <v>0</v>
      </c>
      <c r="AB38">
        <v>0</v>
      </c>
      <c r="AC38">
        <v>-35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-47</v>
      </c>
      <c r="O39" s="46">
        <v>-230</v>
      </c>
      <c r="P39" s="46">
        <v>-45</v>
      </c>
      <c r="Q39" s="46">
        <v>0</v>
      </c>
      <c r="R39" s="46">
        <v>0</v>
      </c>
      <c r="S39" s="74">
        <v>0</v>
      </c>
      <c r="U39" s="73">
        <v>0</v>
      </c>
      <c r="V39" s="74">
        <v>-322.5</v>
      </c>
      <c r="W39">
        <v>-47</v>
      </c>
      <c r="X39">
        <v>-230</v>
      </c>
      <c r="Y39">
        <v>-0.5</v>
      </c>
      <c r="Z39">
        <v>0</v>
      </c>
      <c r="AA39">
        <v>0</v>
      </c>
      <c r="AB39">
        <v>0</v>
      </c>
      <c r="AC39">
        <v>-45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-40</v>
      </c>
      <c r="O40" s="46">
        <v>-216</v>
      </c>
      <c r="P40" s="46">
        <v>-10</v>
      </c>
      <c r="Q40" s="46">
        <v>0</v>
      </c>
      <c r="R40" s="46">
        <v>0</v>
      </c>
      <c r="S40" s="74">
        <v>0</v>
      </c>
      <c r="U40" s="73">
        <v>0</v>
      </c>
      <c r="V40" s="74">
        <v>-266.5</v>
      </c>
      <c r="W40">
        <v>-40</v>
      </c>
      <c r="X40">
        <v>-216</v>
      </c>
      <c r="Y40">
        <v>-0.5</v>
      </c>
      <c r="Z40">
        <v>0</v>
      </c>
      <c r="AA40">
        <v>0</v>
      </c>
      <c r="AB40">
        <v>0</v>
      </c>
      <c r="AC40">
        <v>-10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-26</v>
      </c>
      <c r="O41" s="46">
        <v>-160</v>
      </c>
      <c r="P41" s="46">
        <v>-5</v>
      </c>
      <c r="Q41" s="46">
        <v>0</v>
      </c>
      <c r="R41" s="46">
        <v>-1</v>
      </c>
      <c r="S41" s="74">
        <v>0</v>
      </c>
      <c r="U41" s="73">
        <v>0</v>
      </c>
      <c r="V41" s="74">
        <v>-192.5</v>
      </c>
      <c r="W41">
        <v>-26</v>
      </c>
      <c r="X41">
        <v>-160</v>
      </c>
      <c r="Y41">
        <v>-0.5</v>
      </c>
      <c r="Z41">
        <v>-1</v>
      </c>
      <c r="AA41">
        <v>0</v>
      </c>
      <c r="AB41">
        <v>0</v>
      </c>
      <c r="AC41">
        <v>-5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-35</v>
      </c>
      <c r="O42" s="46">
        <v>-152</v>
      </c>
      <c r="P42" s="46">
        <v>-50</v>
      </c>
      <c r="Q42" s="46">
        <v>0</v>
      </c>
      <c r="R42" s="46">
        <v>-1</v>
      </c>
      <c r="S42" s="74">
        <v>0</v>
      </c>
      <c r="U42" s="73">
        <v>0</v>
      </c>
      <c r="V42" s="74">
        <v>-238.5</v>
      </c>
      <c r="W42">
        <v>-35</v>
      </c>
      <c r="X42">
        <v>-152</v>
      </c>
      <c r="Y42">
        <v>-0.5</v>
      </c>
      <c r="Z42">
        <v>-1</v>
      </c>
      <c r="AA42">
        <v>0</v>
      </c>
      <c r="AB42">
        <v>0</v>
      </c>
      <c r="AC42">
        <v>-50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-70</v>
      </c>
      <c r="O43" s="46">
        <v>-162</v>
      </c>
      <c r="P43" s="46">
        <v>-60</v>
      </c>
      <c r="Q43" s="46">
        <v>0</v>
      </c>
      <c r="R43" s="46">
        <v>-2.2000000000000002</v>
      </c>
      <c r="S43" s="74">
        <v>0</v>
      </c>
      <c r="U43" s="73">
        <v>0</v>
      </c>
      <c r="V43" s="74">
        <v>-294.7</v>
      </c>
      <c r="W43">
        <v>-70</v>
      </c>
      <c r="X43">
        <v>-162</v>
      </c>
      <c r="Y43">
        <v>-0.5</v>
      </c>
      <c r="Z43">
        <v>-2.2000000000000002</v>
      </c>
      <c r="AA43">
        <v>0</v>
      </c>
      <c r="AB43">
        <v>0</v>
      </c>
      <c r="AC43">
        <v>-60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-79</v>
      </c>
      <c r="O44" s="46">
        <v>-194</v>
      </c>
      <c r="P44" s="46">
        <v>-60</v>
      </c>
      <c r="Q44" s="46">
        <v>0</v>
      </c>
      <c r="R44" s="46">
        <v>-2.5</v>
      </c>
      <c r="S44" s="74">
        <v>0</v>
      </c>
      <c r="U44" s="73">
        <v>0</v>
      </c>
      <c r="V44" s="74">
        <v>-336</v>
      </c>
      <c r="W44">
        <v>-79</v>
      </c>
      <c r="X44">
        <v>-194</v>
      </c>
      <c r="Y44">
        <v>-0.5</v>
      </c>
      <c r="Z44">
        <v>-2.5</v>
      </c>
      <c r="AA44">
        <v>0</v>
      </c>
      <c r="AB44">
        <v>0</v>
      </c>
      <c r="AC44">
        <v>-60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-113</v>
      </c>
      <c r="O45" s="46">
        <v>-203</v>
      </c>
      <c r="P45" s="46">
        <v>-65</v>
      </c>
      <c r="Q45" s="46">
        <v>0</v>
      </c>
      <c r="R45" s="46">
        <v>-2.5</v>
      </c>
      <c r="S45" s="74">
        <v>0</v>
      </c>
      <c r="U45" s="73">
        <v>0</v>
      </c>
      <c r="V45" s="74">
        <v>-384</v>
      </c>
      <c r="W45">
        <v>-113</v>
      </c>
      <c r="X45">
        <v>-203</v>
      </c>
      <c r="Y45">
        <v>-0.5</v>
      </c>
      <c r="Z45">
        <v>-2.5</v>
      </c>
      <c r="AA45">
        <v>0</v>
      </c>
      <c r="AB45">
        <v>0</v>
      </c>
      <c r="AC45">
        <v>-65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-111</v>
      </c>
      <c r="O46" s="46">
        <v>-193</v>
      </c>
      <c r="P46" s="46">
        <v>-65</v>
      </c>
      <c r="Q46" s="46">
        <v>0</v>
      </c>
      <c r="R46" s="46">
        <v>-2.5</v>
      </c>
      <c r="S46" s="74">
        <v>0</v>
      </c>
      <c r="U46" s="73">
        <v>0</v>
      </c>
      <c r="V46" s="74">
        <v>-372</v>
      </c>
      <c r="W46">
        <v>-111</v>
      </c>
      <c r="X46">
        <v>-193</v>
      </c>
      <c r="Y46">
        <v>-0.5</v>
      </c>
      <c r="Z46">
        <v>-2.5</v>
      </c>
      <c r="AA46">
        <v>0</v>
      </c>
      <c r="AB46">
        <v>0</v>
      </c>
      <c r="AC46">
        <v>-65</v>
      </c>
    </row>
    <row r="47" spans="7:29">
      <c r="G47" t="s">
        <v>89</v>
      </c>
      <c r="H47" s="73">
        <v>0</v>
      </c>
      <c r="I47" s="46">
        <v>0</v>
      </c>
      <c r="J47" s="46">
        <v>14.5</v>
      </c>
      <c r="K47" s="46">
        <v>0</v>
      </c>
      <c r="L47" s="46">
        <v>0</v>
      </c>
      <c r="M47" s="74">
        <v>0</v>
      </c>
      <c r="N47" s="73">
        <v>-125</v>
      </c>
      <c r="O47" s="46">
        <v>-99</v>
      </c>
      <c r="P47" s="46">
        <v>0</v>
      </c>
      <c r="Q47" s="46">
        <v>0</v>
      </c>
      <c r="R47" s="46">
        <v>-3</v>
      </c>
      <c r="S47" s="74">
        <v>0</v>
      </c>
      <c r="U47" s="73">
        <v>14.5</v>
      </c>
      <c r="V47" s="74">
        <v>-227.5</v>
      </c>
      <c r="W47">
        <v>-125</v>
      </c>
      <c r="X47">
        <v>-99</v>
      </c>
      <c r="Y47">
        <v>-0.5</v>
      </c>
      <c r="Z47">
        <v>-3</v>
      </c>
      <c r="AA47">
        <v>0</v>
      </c>
      <c r="AB47">
        <v>0</v>
      </c>
      <c r="AC47">
        <v>14.5</v>
      </c>
    </row>
    <row r="48" spans="7:29">
      <c r="G48" t="s">
        <v>90</v>
      </c>
      <c r="H48" s="73">
        <v>0</v>
      </c>
      <c r="I48" s="46">
        <v>0</v>
      </c>
      <c r="J48" s="46">
        <v>14.5</v>
      </c>
      <c r="K48" s="46">
        <v>0</v>
      </c>
      <c r="L48" s="46">
        <v>0</v>
      </c>
      <c r="M48" s="74">
        <v>0</v>
      </c>
      <c r="N48" s="73">
        <v>-131</v>
      </c>
      <c r="O48" s="46">
        <v>-98</v>
      </c>
      <c r="P48" s="46">
        <v>0</v>
      </c>
      <c r="Q48" s="46">
        <v>0</v>
      </c>
      <c r="R48" s="46">
        <v>-3</v>
      </c>
      <c r="S48" s="74">
        <v>0</v>
      </c>
      <c r="U48" s="73">
        <v>14.5</v>
      </c>
      <c r="V48" s="74">
        <v>-232.5</v>
      </c>
      <c r="W48">
        <v>-131</v>
      </c>
      <c r="X48">
        <v>-98</v>
      </c>
      <c r="Y48">
        <v>-0.5</v>
      </c>
      <c r="Z48">
        <v>-3</v>
      </c>
      <c r="AA48">
        <v>0</v>
      </c>
      <c r="AB48">
        <v>0</v>
      </c>
      <c r="AC48">
        <v>14.5</v>
      </c>
    </row>
    <row r="49" spans="7:29">
      <c r="G49" t="s">
        <v>91</v>
      </c>
      <c r="H49" s="73">
        <v>0</v>
      </c>
      <c r="I49" s="46">
        <v>0</v>
      </c>
      <c r="J49" s="46">
        <v>19.329999999999998</v>
      </c>
      <c r="K49" s="46">
        <v>0</v>
      </c>
      <c r="L49" s="46">
        <v>0</v>
      </c>
      <c r="M49" s="74">
        <v>0</v>
      </c>
      <c r="N49" s="73">
        <v>-45</v>
      </c>
      <c r="O49" s="46">
        <v>-89</v>
      </c>
      <c r="P49" s="46">
        <v>0</v>
      </c>
      <c r="Q49" s="46">
        <v>0</v>
      </c>
      <c r="R49" s="46">
        <v>-3.4</v>
      </c>
      <c r="S49" s="74">
        <v>0</v>
      </c>
      <c r="U49" s="73">
        <v>19.329999999999998</v>
      </c>
      <c r="V49" s="74">
        <v>-137.9</v>
      </c>
      <c r="W49">
        <v>-45</v>
      </c>
      <c r="X49">
        <v>-89</v>
      </c>
      <c r="Y49">
        <v>-0.5</v>
      </c>
      <c r="Z49">
        <v>-3.4</v>
      </c>
      <c r="AA49">
        <v>0</v>
      </c>
      <c r="AB49">
        <v>0</v>
      </c>
      <c r="AC49">
        <v>19.329999999999998</v>
      </c>
    </row>
    <row r="50" spans="7:29">
      <c r="G50" t="s">
        <v>92</v>
      </c>
      <c r="H50" s="73">
        <v>0</v>
      </c>
      <c r="I50" s="46">
        <v>0</v>
      </c>
      <c r="J50" s="46">
        <v>14.5</v>
      </c>
      <c r="K50" s="46">
        <v>0</v>
      </c>
      <c r="L50" s="46">
        <v>0</v>
      </c>
      <c r="M50" s="74">
        <v>0</v>
      </c>
      <c r="N50" s="73">
        <v>-28</v>
      </c>
      <c r="O50" s="46">
        <v>-97</v>
      </c>
      <c r="P50" s="46">
        <v>0</v>
      </c>
      <c r="Q50" s="46">
        <v>0</v>
      </c>
      <c r="R50" s="46">
        <v>-3.5</v>
      </c>
      <c r="S50" s="74">
        <v>0</v>
      </c>
      <c r="U50" s="73">
        <v>14.5</v>
      </c>
      <c r="V50" s="74">
        <v>-129</v>
      </c>
      <c r="W50">
        <v>-28</v>
      </c>
      <c r="X50">
        <v>-97</v>
      </c>
      <c r="Y50">
        <v>-0.5</v>
      </c>
      <c r="Z50">
        <v>-3.5</v>
      </c>
      <c r="AA50">
        <v>0</v>
      </c>
      <c r="AB50">
        <v>0</v>
      </c>
      <c r="AC50">
        <v>14.5</v>
      </c>
    </row>
    <row r="51" spans="7:29">
      <c r="G51" t="s">
        <v>93</v>
      </c>
      <c r="H51" s="73">
        <v>0</v>
      </c>
      <c r="I51" s="46">
        <v>0</v>
      </c>
      <c r="J51" s="46">
        <v>4.83</v>
      </c>
      <c r="K51" s="46">
        <v>0</v>
      </c>
      <c r="L51" s="46">
        <v>0</v>
      </c>
      <c r="M51" s="74">
        <v>0</v>
      </c>
      <c r="N51" s="73">
        <v>-33</v>
      </c>
      <c r="O51" s="46">
        <v>-122</v>
      </c>
      <c r="P51" s="46">
        <v>0</v>
      </c>
      <c r="Q51" s="46">
        <v>0</v>
      </c>
      <c r="R51" s="46">
        <v>-3.5</v>
      </c>
      <c r="S51" s="74">
        <v>0</v>
      </c>
      <c r="U51" s="73">
        <v>4.83</v>
      </c>
      <c r="V51" s="74">
        <v>-159</v>
      </c>
      <c r="W51">
        <v>-33</v>
      </c>
      <c r="X51">
        <v>-122</v>
      </c>
      <c r="Y51">
        <v>-0.5</v>
      </c>
      <c r="Z51">
        <v>-3.5</v>
      </c>
      <c r="AA51">
        <v>0</v>
      </c>
      <c r="AB51">
        <v>0</v>
      </c>
      <c r="AC51">
        <v>4.83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-35</v>
      </c>
      <c r="O52" s="46">
        <v>-194</v>
      </c>
      <c r="P52" s="46">
        <v>-20</v>
      </c>
      <c r="Q52" s="46">
        <v>0</v>
      </c>
      <c r="R52" s="46">
        <v>-4</v>
      </c>
      <c r="S52" s="74">
        <v>0</v>
      </c>
      <c r="U52" s="73">
        <v>0</v>
      </c>
      <c r="V52" s="74">
        <v>-253.5</v>
      </c>
      <c r="W52">
        <v>-35</v>
      </c>
      <c r="X52">
        <v>-194</v>
      </c>
      <c r="Y52">
        <v>-0.5</v>
      </c>
      <c r="Z52">
        <v>-4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-55</v>
      </c>
      <c r="O53" s="46">
        <v>-77</v>
      </c>
      <c r="P53" s="46">
        <v>-25</v>
      </c>
      <c r="Q53" s="46">
        <v>0</v>
      </c>
      <c r="R53" s="46">
        <v>-6</v>
      </c>
      <c r="S53" s="74">
        <v>0</v>
      </c>
      <c r="U53" s="73">
        <v>0</v>
      </c>
      <c r="V53" s="74">
        <v>-163.5</v>
      </c>
      <c r="W53">
        <v>-55</v>
      </c>
      <c r="X53">
        <v>-77</v>
      </c>
      <c r="Y53">
        <v>-0.5</v>
      </c>
      <c r="Z53">
        <v>-6</v>
      </c>
      <c r="AA53">
        <v>0</v>
      </c>
      <c r="AB53">
        <v>0</v>
      </c>
      <c r="AC53">
        <v>-25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-67</v>
      </c>
      <c r="O54" s="46">
        <v>-122</v>
      </c>
      <c r="P54" s="46">
        <v>-33</v>
      </c>
      <c r="Q54" s="46">
        <v>0</v>
      </c>
      <c r="R54" s="46">
        <v>-7</v>
      </c>
      <c r="S54" s="74">
        <v>0</v>
      </c>
      <c r="U54" s="73">
        <v>0</v>
      </c>
      <c r="V54" s="74">
        <v>-229.5</v>
      </c>
      <c r="W54">
        <v>-67</v>
      </c>
      <c r="X54">
        <v>-122</v>
      </c>
      <c r="Y54">
        <v>-0.5</v>
      </c>
      <c r="Z54">
        <v>-7</v>
      </c>
      <c r="AA54">
        <v>0</v>
      </c>
      <c r="AB54">
        <v>0</v>
      </c>
      <c r="AC54">
        <v>-33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-95</v>
      </c>
      <c r="O55" s="46">
        <v>-123</v>
      </c>
      <c r="P55" s="46">
        <v>-20</v>
      </c>
      <c r="Q55" s="46">
        <v>0</v>
      </c>
      <c r="R55" s="46">
        <v>-8</v>
      </c>
      <c r="S55" s="74">
        <v>0</v>
      </c>
      <c r="U55" s="73">
        <v>0</v>
      </c>
      <c r="V55" s="74">
        <v>-246.5</v>
      </c>
      <c r="W55">
        <v>-95</v>
      </c>
      <c r="X55">
        <v>-123</v>
      </c>
      <c r="Y55">
        <v>-0.5</v>
      </c>
      <c r="Z55">
        <v>-8</v>
      </c>
      <c r="AA55">
        <v>0</v>
      </c>
      <c r="AB55">
        <v>0</v>
      </c>
      <c r="AC55">
        <v>-20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-101</v>
      </c>
      <c r="O56" s="46">
        <v>-110</v>
      </c>
      <c r="P56" s="46">
        <v>-35</v>
      </c>
      <c r="Q56" s="46">
        <v>0</v>
      </c>
      <c r="R56" s="46">
        <v>-9</v>
      </c>
      <c r="S56" s="74">
        <v>0</v>
      </c>
      <c r="U56" s="73">
        <v>0</v>
      </c>
      <c r="V56" s="74">
        <v>-255.5</v>
      </c>
      <c r="W56">
        <v>-101</v>
      </c>
      <c r="X56">
        <v>-110</v>
      </c>
      <c r="Y56">
        <v>-0.5</v>
      </c>
      <c r="Z56">
        <v>-9</v>
      </c>
      <c r="AA56">
        <v>0</v>
      </c>
      <c r="AB56">
        <v>0</v>
      </c>
      <c r="AC56">
        <v>-35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-94</v>
      </c>
      <c r="O57" s="46">
        <v>-106</v>
      </c>
      <c r="P57" s="46">
        <v>-30</v>
      </c>
      <c r="Q57" s="46">
        <v>0</v>
      </c>
      <c r="R57" s="46">
        <v>-10</v>
      </c>
      <c r="S57" s="74">
        <v>0</v>
      </c>
      <c r="U57" s="73">
        <v>0</v>
      </c>
      <c r="V57" s="74">
        <v>-240.5</v>
      </c>
      <c r="W57">
        <v>-94</v>
      </c>
      <c r="X57">
        <v>-106</v>
      </c>
      <c r="Y57">
        <v>-0.5</v>
      </c>
      <c r="Z57">
        <v>-10</v>
      </c>
      <c r="AA57">
        <v>0</v>
      </c>
      <c r="AB57">
        <v>0</v>
      </c>
      <c r="AC57">
        <v>-30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-80</v>
      </c>
      <c r="O58" s="46">
        <v>-104</v>
      </c>
      <c r="P58" s="46">
        <v>-27</v>
      </c>
      <c r="Q58" s="46">
        <v>0</v>
      </c>
      <c r="R58" s="46">
        <v>-11</v>
      </c>
      <c r="S58" s="74">
        <v>0</v>
      </c>
      <c r="U58" s="73">
        <v>0</v>
      </c>
      <c r="V58" s="74">
        <v>-222.5</v>
      </c>
      <c r="W58">
        <v>-80</v>
      </c>
      <c r="X58">
        <v>-104</v>
      </c>
      <c r="Y58">
        <v>-0.5</v>
      </c>
      <c r="Z58">
        <v>-11</v>
      </c>
      <c r="AA58">
        <v>0</v>
      </c>
      <c r="AB58">
        <v>0</v>
      </c>
      <c r="AC58">
        <v>-27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-51</v>
      </c>
      <c r="O59" s="46">
        <v>-184</v>
      </c>
      <c r="P59" s="46">
        <v>-45</v>
      </c>
      <c r="Q59" s="46">
        <v>0</v>
      </c>
      <c r="R59" s="46">
        <v>-11</v>
      </c>
      <c r="S59" s="74">
        <v>0</v>
      </c>
      <c r="U59" s="73">
        <v>0</v>
      </c>
      <c r="V59" s="74">
        <v>-291.5</v>
      </c>
      <c r="W59">
        <v>-51</v>
      </c>
      <c r="X59">
        <v>-184</v>
      </c>
      <c r="Y59">
        <v>-0.5</v>
      </c>
      <c r="Z59">
        <v>-11</v>
      </c>
      <c r="AA59">
        <v>0</v>
      </c>
      <c r="AB59">
        <v>0</v>
      </c>
      <c r="AC59">
        <v>-45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-28</v>
      </c>
      <c r="O60" s="46">
        <v>-161</v>
      </c>
      <c r="P60" s="46">
        <v>-75</v>
      </c>
      <c r="Q60" s="46">
        <v>0</v>
      </c>
      <c r="R60" s="46">
        <v>-10</v>
      </c>
      <c r="S60" s="74">
        <v>0</v>
      </c>
      <c r="U60" s="73">
        <v>0</v>
      </c>
      <c r="V60" s="74">
        <v>-274.5</v>
      </c>
      <c r="W60">
        <v>-28</v>
      </c>
      <c r="X60">
        <v>-161</v>
      </c>
      <c r="Y60">
        <v>-0.5</v>
      </c>
      <c r="Z60">
        <v>-10</v>
      </c>
      <c r="AA60">
        <v>0</v>
      </c>
      <c r="AB60">
        <v>0</v>
      </c>
      <c r="AC60">
        <v>-75</v>
      </c>
    </row>
    <row r="61" spans="7:29">
      <c r="G61" t="s">
        <v>103</v>
      </c>
      <c r="H61" s="73">
        <v>3.87</v>
      </c>
      <c r="I61" s="46">
        <v>0</v>
      </c>
      <c r="J61" s="46">
        <v>135.31</v>
      </c>
      <c r="K61" s="46">
        <v>0</v>
      </c>
      <c r="L61" s="46">
        <v>0</v>
      </c>
      <c r="M61" s="74">
        <v>0</v>
      </c>
      <c r="N61" s="73">
        <v>0</v>
      </c>
      <c r="O61" s="46">
        <v>-99</v>
      </c>
      <c r="P61" s="46">
        <v>0</v>
      </c>
      <c r="Q61" s="46">
        <v>0</v>
      </c>
      <c r="R61" s="46">
        <v>-10</v>
      </c>
      <c r="S61" s="74">
        <v>0</v>
      </c>
      <c r="U61" s="73">
        <v>139.18</v>
      </c>
      <c r="V61" s="74">
        <v>-109.5</v>
      </c>
      <c r="W61">
        <v>3.87</v>
      </c>
      <c r="X61">
        <v>-99</v>
      </c>
      <c r="Y61">
        <v>-0.5</v>
      </c>
      <c r="Z61">
        <v>-10</v>
      </c>
      <c r="AA61">
        <v>0</v>
      </c>
      <c r="AB61">
        <v>0</v>
      </c>
      <c r="AC61">
        <v>135.31</v>
      </c>
    </row>
    <row r="62" spans="7:29">
      <c r="G62" t="s">
        <v>104</v>
      </c>
      <c r="H62" s="73">
        <v>13.53</v>
      </c>
      <c r="I62" s="46">
        <v>0</v>
      </c>
      <c r="J62" s="46">
        <v>96.65</v>
      </c>
      <c r="K62" s="46">
        <v>0</v>
      </c>
      <c r="L62" s="46">
        <v>0</v>
      </c>
      <c r="M62" s="74">
        <v>0</v>
      </c>
      <c r="N62" s="73">
        <v>0</v>
      </c>
      <c r="O62" s="46">
        <v>-99</v>
      </c>
      <c r="P62" s="46">
        <v>0</v>
      </c>
      <c r="Q62" s="46">
        <v>0</v>
      </c>
      <c r="R62" s="46">
        <v>-9</v>
      </c>
      <c r="S62" s="74">
        <v>0</v>
      </c>
      <c r="U62" s="73">
        <v>110.18</v>
      </c>
      <c r="V62" s="74">
        <v>-108.5</v>
      </c>
      <c r="W62">
        <v>13.53</v>
      </c>
      <c r="X62">
        <v>-99</v>
      </c>
      <c r="Y62">
        <v>-0.5</v>
      </c>
      <c r="Z62">
        <v>-9</v>
      </c>
      <c r="AA62">
        <v>0</v>
      </c>
      <c r="AB62">
        <v>0</v>
      </c>
      <c r="AC62">
        <v>96.65</v>
      </c>
    </row>
    <row r="63" spans="7:29">
      <c r="G63" t="s">
        <v>105</v>
      </c>
      <c r="H63" s="73">
        <v>0</v>
      </c>
      <c r="I63" s="46">
        <v>0</v>
      </c>
      <c r="J63" s="46">
        <v>96.65</v>
      </c>
      <c r="K63" s="46">
        <v>0</v>
      </c>
      <c r="L63" s="46">
        <v>0</v>
      </c>
      <c r="M63" s="74">
        <v>0</v>
      </c>
      <c r="N63" s="73">
        <v>-17</v>
      </c>
      <c r="O63" s="46">
        <v>-124</v>
      </c>
      <c r="P63" s="46">
        <v>0</v>
      </c>
      <c r="Q63" s="46">
        <v>0</v>
      </c>
      <c r="R63" s="46">
        <v>-6.5</v>
      </c>
      <c r="S63" s="74">
        <v>0</v>
      </c>
      <c r="U63" s="73">
        <v>96.65</v>
      </c>
      <c r="V63" s="74">
        <v>-148</v>
      </c>
      <c r="W63">
        <v>-17</v>
      </c>
      <c r="X63">
        <v>-124</v>
      </c>
      <c r="Y63">
        <v>-0.5</v>
      </c>
      <c r="Z63">
        <v>-6.5</v>
      </c>
      <c r="AA63">
        <v>0</v>
      </c>
      <c r="AB63">
        <v>0</v>
      </c>
      <c r="AC63">
        <v>96.65</v>
      </c>
    </row>
    <row r="64" spans="7:29">
      <c r="G64" t="s">
        <v>106</v>
      </c>
      <c r="H64" s="73">
        <v>0</v>
      </c>
      <c r="I64" s="46">
        <v>0</v>
      </c>
      <c r="J64" s="46">
        <v>91.82</v>
      </c>
      <c r="K64" s="46">
        <v>0</v>
      </c>
      <c r="L64" s="46">
        <v>0</v>
      </c>
      <c r="M64" s="74">
        <v>0</v>
      </c>
      <c r="N64" s="73">
        <v>-13</v>
      </c>
      <c r="O64" s="46">
        <v>-134</v>
      </c>
      <c r="P64" s="46">
        <v>0</v>
      </c>
      <c r="Q64" s="46">
        <v>0</v>
      </c>
      <c r="R64" s="46">
        <v>-6</v>
      </c>
      <c r="S64" s="74">
        <v>0</v>
      </c>
      <c r="U64" s="73">
        <v>91.82</v>
      </c>
      <c r="V64" s="74">
        <v>-153.5</v>
      </c>
      <c r="W64">
        <v>-13</v>
      </c>
      <c r="X64">
        <v>-134</v>
      </c>
      <c r="Y64">
        <v>-0.5</v>
      </c>
      <c r="Z64">
        <v>-6</v>
      </c>
      <c r="AA64">
        <v>0</v>
      </c>
      <c r="AB64">
        <v>0</v>
      </c>
      <c r="AC64">
        <v>91.82</v>
      </c>
    </row>
    <row r="65" spans="7:29">
      <c r="G65" t="s">
        <v>107</v>
      </c>
      <c r="H65" s="73">
        <v>0</v>
      </c>
      <c r="I65" s="46">
        <v>0</v>
      </c>
      <c r="J65" s="46">
        <v>53.15</v>
      </c>
      <c r="K65" s="46">
        <v>0</v>
      </c>
      <c r="L65" s="46">
        <v>0</v>
      </c>
      <c r="M65" s="74">
        <v>0.1</v>
      </c>
      <c r="N65" s="73">
        <v>-6</v>
      </c>
      <c r="O65" s="46">
        <v>-120</v>
      </c>
      <c r="P65" s="46">
        <v>0</v>
      </c>
      <c r="Q65" s="46">
        <v>0</v>
      </c>
      <c r="R65" s="46">
        <v>-6.4</v>
      </c>
      <c r="S65" s="74">
        <v>0</v>
      </c>
      <c r="U65" s="73">
        <v>53.25</v>
      </c>
      <c r="V65" s="74">
        <v>-132.9</v>
      </c>
      <c r="W65">
        <v>-6</v>
      </c>
      <c r="X65">
        <v>-120</v>
      </c>
      <c r="Y65">
        <v>-0.5</v>
      </c>
      <c r="Z65">
        <v>-6.4</v>
      </c>
      <c r="AA65">
        <v>0</v>
      </c>
      <c r="AB65">
        <v>0.1</v>
      </c>
      <c r="AC65">
        <v>53.15</v>
      </c>
    </row>
    <row r="66" spans="7:29">
      <c r="G66" t="s">
        <v>108</v>
      </c>
      <c r="H66" s="73">
        <v>0</v>
      </c>
      <c r="I66" s="46">
        <v>0</v>
      </c>
      <c r="J66" s="46">
        <v>57.99</v>
      </c>
      <c r="K66" s="46">
        <v>0</v>
      </c>
      <c r="L66" s="46">
        <v>0</v>
      </c>
      <c r="M66" s="74">
        <v>0.57999999999999996</v>
      </c>
      <c r="N66" s="73">
        <v>-78</v>
      </c>
      <c r="O66" s="46">
        <v>-118</v>
      </c>
      <c r="P66" s="46">
        <v>0</v>
      </c>
      <c r="Q66" s="46">
        <v>0</v>
      </c>
      <c r="R66" s="46">
        <v>-6.1</v>
      </c>
      <c r="S66" s="74">
        <v>0</v>
      </c>
      <c r="U66" s="73">
        <v>58.57</v>
      </c>
      <c r="V66" s="74">
        <v>-202.6</v>
      </c>
      <c r="W66">
        <v>-78</v>
      </c>
      <c r="X66">
        <v>-118</v>
      </c>
      <c r="Y66">
        <v>-0.5</v>
      </c>
      <c r="Z66">
        <v>-6.1</v>
      </c>
      <c r="AA66">
        <v>0</v>
      </c>
      <c r="AB66">
        <v>0.57999999999999996</v>
      </c>
      <c r="AC66">
        <v>57.99</v>
      </c>
    </row>
    <row r="67" spans="7:29">
      <c r="G67" t="s">
        <v>109</v>
      </c>
      <c r="H67" s="73">
        <v>0</v>
      </c>
      <c r="I67" s="46">
        <v>0</v>
      </c>
      <c r="J67" s="46">
        <v>24.16</v>
      </c>
      <c r="K67" s="46">
        <v>0</v>
      </c>
      <c r="L67" s="46">
        <v>0</v>
      </c>
      <c r="M67" s="74">
        <v>0.97</v>
      </c>
      <c r="N67" s="73">
        <v>-116</v>
      </c>
      <c r="O67" s="46">
        <v>-83</v>
      </c>
      <c r="P67" s="46">
        <v>0</v>
      </c>
      <c r="Q67" s="46">
        <v>0</v>
      </c>
      <c r="R67" s="46">
        <v>-5.9</v>
      </c>
      <c r="S67" s="74">
        <v>0</v>
      </c>
      <c r="U67" s="73">
        <v>25.13</v>
      </c>
      <c r="V67" s="74">
        <v>-205.4</v>
      </c>
      <c r="W67">
        <v>-116</v>
      </c>
      <c r="X67">
        <v>-83</v>
      </c>
      <c r="Y67">
        <v>-0.5</v>
      </c>
      <c r="Z67">
        <v>-5.9</v>
      </c>
      <c r="AA67">
        <v>0</v>
      </c>
      <c r="AB67">
        <v>0.97</v>
      </c>
      <c r="AC67">
        <v>24.16</v>
      </c>
    </row>
    <row r="68" spans="7:29">
      <c r="G68" t="s">
        <v>110</v>
      </c>
      <c r="H68" s="73">
        <v>0</v>
      </c>
      <c r="I68" s="46">
        <v>0</v>
      </c>
      <c r="J68" s="46">
        <v>20.07</v>
      </c>
      <c r="K68" s="46">
        <v>0</v>
      </c>
      <c r="L68" s="46">
        <v>0</v>
      </c>
      <c r="M68" s="74">
        <v>1.85</v>
      </c>
      <c r="N68" s="73">
        <v>-115</v>
      </c>
      <c r="O68" s="46">
        <v>-92</v>
      </c>
      <c r="P68" s="46">
        <v>0</v>
      </c>
      <c r="Q68" s="46">
        <v>0</v>
      </c>
      <c r="R68" s="46">
        <v>-5.5</v>
      </c>
      <c r="S68" s="74">
        <v>0</v>
      </c>
      <c r="U68" s="73">
        <v>21.92</v>
      </c>
      <c r="V68" s="74">
        <v>-213</v>
      </c>
      <c r="W68">
        <v>-115</v>
      </c>
      <c r="X68">
        <v>-92</v>
      </c>
      <c r="Y68">
        <v>-0.5</v>
      </c>
      <c r="Z68">
        <v>-5.5</v>
      </c>
      <c r="AA68">
        <v>0</v>
      </c>
      <c r="AB68">
        <v>1.85</v>
      </c>
      <c r="AC68">
        <v>20.07</v>
      </c>
    </row>
    <row r="69" spans="7:29">
      <c r="G69" t="s">
        <v>111</v>
      </c>
      <c r="H69" s="73">
        <v>0</v>
      </c>
      <c r="I69" s="46">
        <v>0</v>
      </c>
      <c r="J69" s="46">
        <v>19.36</v>
      </c>
      <c r="K69" s="46">
        <v>0</v>
      </c>
      <c r="L69" s="46">
        <v>0</v>
      </c>
      <c r="M69" s="74">
        <v>1.93</v>
      </c>
      <c r="N69" s="73">
        <v>-67</v>
      </c>
      <c r="O69" s="46">
        <v>-91</v>
      </c>
      <c r="P69" s="46">
        <v>0</v>
      </c>
      <c r="Q69" s="46">
        <v>0</v>
      </c>
      <c r="R69" s="46">
        <v>-6.6</v>
      </c>
      <c r="S69" s="74">
        <v>0</v>
      </c>
      <c r="U69" s="73">
        <v>21.29</v>
      </c>
      <c r="V69" s="74">
        <v>-165.1</v>
      </c>
      <c r="W69">
        <v>-67</v>
      </c>
      <c r="X69">
        <v>-91</v>
      </c>
      <c r="Y69">
        <v>-0.5</v>
      </c>
      <c r="Z69">
        <v>-6.6</v>
      </c>
      <c r="AA69">
        <v>0</v>
      </c>
      <c r="AB69">
        <v>1.93</v>
      </c>
      <c r="AC69">
        <v>19.36</v>
      </c>
    </row>
    <row r="70" spans="7:29">
      <c r="G70" t="s">
        <v>112</v>
      </c>
      <c r="H70" s="73">
        <v>0</v>
      </c>
      <c r="I70" s="46">
        <v>0</v>
      </c>
      <c r="J70" s="46">
        <v>24.16</v>
      </c>
      <c r="K70" s="46">
        <v>0</v>
      </c>
      <c r="L70" s="46">
        <v>0</v>
      </c>
      <c r="M70" s="74">
        <v>1.65</v>
      </c>
      <c r="N70" s="73">
        <v>-24</v>
      </c>
      <c r="O70" s="46">
        <v>-69</v>
      </c>
      <c r="P70" s="46">
        <v>0</v>
      </c>
      <c r="Q70" s="46">
        <v>0</v>
      </c>
      <c r="R70" s="46">
        <v>-6.3</v>
      </c>
      <c r="S70" s="74">
        <v>0</v>
      </c>
      <c r="U70" s="73">
        <v>25.81</v>
      </c>
      <c r="V70" s="74">
        <v>-99.8</v>
      </c>
      <c r="W70">
        <v>-24</v>
      </c>
      <c r="X70">
        <v>-69</v>
      </c>
      <c r="Y70">
        <v>-0.5</v>
      </c>
      <c r="Z70">
        <v>-6.3</v>
      </c>
      <c r="AA70">
        <v>0</v>
      </c>
      <c r="AB70">
        <v>1.65</v>
      </c>
      <c r="AC70">
        <v>24.16</v>
      </c>
    </row>
    <row r="71" spans="7:29">
      <c r="G71" t="s">
        <v>113</v>
      </c>
      <c r="H71" s="73">
        <v>0</v>
      </c>
      <c r="I71" s="46">
        <v>0</v>
      </c>
      <c r="J71" s="46">
        <v>43.15</v>
      </c>
      <c r="K71" s="46">
        <v>0</v>
      </c>
      <c r="L71" s="46">
        <v>0</v>
      </c>
      <c r="M71" s="74">
        <v>0.97</v>
      </c>
      <c r="N71" s="73">
        <v>0</v>
      </c>
      <c r="O71" s="46">
        <v>-25</v>
      </c>
      <c r="P71" s="46">
        <v>0</v>
      </c>
      <c r="Q71" s="46">
        <v>0</v>
      </c>
      <c r="R71" s="46">
        <v>-5.3</v>
      </c>
      <c r="S71" s="74">
        <v>0</v>
      </c>
      <c r="U71" s="73">
        <v>44.12</v>
      </c>
      <c r="V71" s="74">
        <v>-30.8</v>
      </c>
      <c r="W71">
        <v>0</v>
      </c>
      <c r="X71">
        <v>-25</v>
      </c>
      <c r="Y71">
        <v>-0.5</v>
      </c>
      <c r="Z71">
        <v>-5.3</v>
      </c>
      <c r="AA71">
        <v>0</v>
      </c>
      <c r="AB71">
        <v>0.97</v>
      </c>
      <c r="AC71">
        <v>43.15</v>
      </c>
    </row>
    <row r="72" spans="7:29">
      <c r="G72" t="s">
        <v>114</v>
      </c>
      <c r="H72" s="73">
        <v>0</v>
      </c>
      <c r="I72" s="46">
        <v>0</v>
      </c>
      <c r="J72" s="46">
        <v>34</v>
      </c>
      <c r="K72" s="46">
        <v>0</v>
      </c>
      <c r="L72" s="46">
        <v>0</v>
      </c>
      <c r="M72" s="74">
        <v>0.78</v>
      </c>
      <c r="N72" s="73">
        <v>0</v>
      </c>
      <c r="O72" s="46">
        <v>0</v>
      </c>
      <c r="P72" s="46">
        <v>0</v>
      </c>
      <c r="Q72" s="46">
        <v>0</v>
      </c>
      <c r="R72" s="46">
        <v>-5</v>
      </c>
      <c r="S72" s="74">
        <v>0</v>
      </c>
      <c r="U72" s="73">
        <v>34.78</v>
      </c>
      <c r="V72" s="74">
        <v>-5.5</v>
      </c>
      <c r="W72">
        <v>0</v>
      </c>
      <c r="X72">
        <v>0</v>
      </c>
      <c r="Y72">
        <v>-0.5</v>
      </c>
      <c r="Z72">
        <v>-5</v>
      </c>
      <c r="AA72">
        <v>0</v>
      </c>
      <c r="AB72">
        <v>0.78</v>
      </c>
      <c r="AC72">
        <v>34</v>
      </c>
    </row>
    <row r="73" spans="7:29">
      <c r="G73" t="s">
        <v>115</v>
      </c>
      <c r="H73" s="73">
        <v>0</v>
      </c>
      <c r="I73" s="46">
        <v>0</v>
      </c>
      <c r="J73" s="46">
        <v>74.760000000000005</v>
      </c>
      <c r="K73" s="46">
        <v>0</v>
      </c>
      <c r="L73" s="46">
        <v>0</v>
      </c>
      <c r="M73" s="74">
        <v>0.43</v>
      </c>
      <c r="N73" s="73">
        <v>0</v>
      </c>
      <c r="O73" s="46">
        <v>0</v>
      </c>
      <c r="P73" s="46">
        <v>0</v>
      </c>
      <c r="Q73" s="46">
        <v>0</v>
      </c>
      <c r="R73" s="46">
        <v>-4.8</v>
      </c>
      <c r="S73" s="74">
        <v>0</v>
      </c>
      <c r="U73" s="73">
        <v>75.19</v>
      </c>
      <c r="V73" s="74">
        <v>-5.3</v>
      </c>
      <c r="W73">
        <v>0</v>
      </c>
      <c r="X73">
        <v>0</v>
      </c>
      <c r="Y73">
        <v>-0.5</v>
      </c>
      <c r="Z73">
        <v>-4.8</v>
      </c>
      <c r="AA73">
        <v>0</v>
      </c>
      <c r="AB73">
        <v>0.43</v>
      </c>
      <c r="AC73">
        <v>74.760000000000005</v>
      </c>
    </row>
    <row r="74" spans="7:29">
      <c r="G74" t="s">
        <v>116</v>
      </c>
      <c r="H74" s="73">
        <v>0</v>
      </c>
      <c r="I74" s="46">
        <v>0</v>
      </c>
      <c r="J74" s="46">
        <v>93.5</v>
      </c>
      <c r="K74" s="46">
        <v>0</v>
      </c>
      <c r="L74" s="46">
        <v>0</v>
      </c>
      <c r="M74" s="74">
        <v>0.49</v>
      </c>
      <c r="N74" s="73">
        <v>0</v>
      </c>
      <c r="O74" s="46">
        <v>0</v>
      </c>
      <c r="P74" s="46">
        <v>0</v>
      </c>
      <c r="Q74" s="46">
        <v>0</v>
      </c>
      <c r="R74" s="46">
        <v>-4.4000000000000004</v>
      </c>
      <c r="S74" s="74">
        <v>0</v>
      </c>
      <c r="U74" s="73">
        <v>93.99</v>
      </c>
      <c r="V74" s="74">
        <v>-4.9000000000000004</v>
      </c>
      <c r="W74">
        <v>0</v>
      </c>
      <c r="X74">
        <v>0</v>
      </c>
      <c r="Y74">
        <v>-0.5</v>
      </c>
      <c r="Z74">
        <v>-4.4000000000000004</v>
      </c>
      <c r="AA74">
        <v>0</v>
      </c>
      <c r="AB74">
        <v>0.49</v>
      </c>
      <c r="AC74">
        <v>93.5</v>
      </c>
    </row>
    <row r="75" spans="7:29">
      <c r="G75" t="s">
        <v>117</v>
      </c>
      <c r="H75" s="73">
        <v>1.57</v>
      </c>
      <c r="I75" s="46">
        <v>1.37</v>
      </c>
      <c r="J75" s="46">
        <v>58.67</v>
      </c>
      <c r="K75" s="46">
        <v>0</v>
      </c>
      <c r="L75" s="46">
        <v>0</v>
      </c>
      <c r="M75" s="74">
        <v>0.3</v>
      </c>
      <c r="N75" s="73">
        <v>0</v>
      </c>
      <c r="O75" s="46">
        <v>0</v>
      </c>
      <c r="P75" s="46">
        <v>0</v>
      </c>
      <c r="Q75" s="46">
        <v>-15</v>
      </c>
      <c r="R75" s="46">
        <v>-4</v>
      </c>
      <c r="S75" s="74">
        <v>0</v>
      </c>
      <c r="U75" s="73">
        <v>61.91</v>
      </c>
      <c r="V75" s="74">
        <v>-19.5</v>
      </c>
      <c r="W75">
        <v>1.57</v>
      </c>
      <c r="X75">
        <v>1.37</v>
      </c>
      <c r="Y75">
        <v>-0.5</v>
      </c>
      <c r="Z75">
        <v>-4</v>
      </c>
      <c r="AA75">
        <v>-15</v>
      </c>
      <c r="AB75">
        <v>0.3</v>
      </c>
      <c r="AC75">
        <v>58.67</v>
      </c>
    </row>
    <row r="76" spans="7:29">
      <c r="G76" t="s">
        <v>118</v>
      </c>
      <c r="H76" s="73">
        <v>2.08</v>
      </c>
      <c r="I76" s="46">
        <v>1.1000000000000001</v>
      </c>
      <c r="J76" s="46">
        <v>54.94</v>
      </c>
      <c r="K76" s="46">
        <v>0</v>
      </c>
      <c r="L76" s="46">
        <v>0</v>
      </c>
      <c r="M76" s="74">
        <v>0.28000000000000003</v>
      </c>
      <c r="N76" s="73">
        <v>0</v>
      </c>
      <c r="O76" s="46">
        <v>0</v>
      </c>
      <c r="P76" s="46">
        <v>0</v>
      </c>
      <c r="Q76" s="46">
        <v>-15</v>
      </c>
      <c r="R76" s="46">
        <v>-3.7</v>
      </c>
      <c r="S76" s="74">
        <v>0</v>
      </c>
      <c r="U76" s="73">
        <v>58.4</v>
      </c>
      <c r="V76" s="74">
        <v>-19.2</v>
      </c>
      <c r="W76">
        <v>2.08</v>
      </c>
      <c r="X76">
        <v>1.1000000000000001</v>
      </c>
      <c r="Y76">
        <v>-0.5</v>
      </c>
      <c r="Z76">
        <v>-3.7</v>
      </c>
      <c r="AA76">
        <v>-15</v>
      </c>
      <c r="AB76">
        <v>0.28000000000000003</v>
      </c>
      <c r="AC76">
        <v>54.94</v>
      </c>
    </row>
    <row r="77" spans="7:29">
      <c r="G77" t="s">
        <v>119</v>
      </c>
      <c r="H77" s="73">
        <v>0</v>
      </c>
      <c r="I77" s="46">
        <v>8.7799999999999994</v>
      </c>
      <c r="J77" s="46">
        <v>51.6</v>
      </c>
      <c r="K77" s="46">
        <v>0</v>
      </c>
      <c r="L77" s="46">
        <v>0</v>
      </c>
      <c r="M77" s="74">
        <v>0.23</v>
      </c>
      <c r="N77" s="73">
        <v>0</v>
      </c>
      <c r="O77" s="46">
        <v>0</v>
      </c>
      <c r="P77" s="46">
        <v>0</v>
      </c>
      <c r="Q77" s="46">
        <v>-15</v>
      </c>
      <c r="R77" s="46">
        <v>-3.3</v>
      </c>
      <c r="S77" s="74">
        <v>0</v>
      </c>
      <c r="U77" s="73">
        <v>60.61</v>
      </c>
      <c r="V77" s="74">
        <v>-18.8</v>
      </c>
      <c r="W77">
        <v>0</v>
      </c>
      <c r="X77">
        <v>8.7799999999999994</v>
      </c>
      <c r="Y77">
        <v>-0.5</v>
      </c>
      <c r="Z77">
        <v>-3.3</v>
      </c>
      <c r="AA77">
        <v>-15</v>
      </c>
      <c r="AB77">
        <v>0.23</v>
      </c>
      <c r="AC77">
        <v>51.6</v>
      </c>
    </row>
    <row r="78" spans="7:29">
      <c r="G78" t="s">
        <v>120</v>
      </c>
      <c r="H78" s="73">
        <v>0</v>
      </c>
      <c r="I78" s="46">
        <v>8.39</v>
      </c>
      <c r="J78" s="46">
        <v>55.85</v>
      </c>
      <c r="K78" s="46">
        <v>0</v>
      </c>
      <c r="L78" s="46">
        <v>0</v>
      </c>
      <c r="M78" s="74">
        <v>0.24</v>
      </c>
      <c r="N78" s="73">
        <v>0</v>
      </c>
      <c r="O78" s="46">
        <v>0</v>
      </c>
      <c r="P78" s="46">
        <v>0</v>
      </c>
      <c r="Q78" s="46">
        <v>-15</v>
      </c>
      <c r="R78" s="46">
        <v>-3</v>
      </c>
      <c r="S78" s="74">
        <v>0</v>
      </c>
      <c r="U78" s="73">
        <v>64.48</v>
      </c>
      <c r="V78" s="74">
        <v>-18.5</v>
      </c>
      <c r="W78">
        <v>0</v>
      </c>
      <c r="X78">
        <v>8.39</v>
      </c>
      <c r="Y78">
        <v>-0.5</v>
      </c>
      <c r="Z78">
        <v>-3</v>
      </c>
      <c r="AA78">
        <v>-15</v>
      </c>
      <c r="AB78">
        <v>0.24</v>
      </c>
      <c r="AC78">
        <v>55.85</v>
      </c>
    </row>
    <row r="79" spans="7:29">
      <c r="G79" t="s">
        <v>121</v>
      </c>
      <c r="H79" s="73">
        <v>0</v>
      </c>
      <c r="I79" s="46">
        <v>6.14</v>
      </c>
      <c r="J79" s="46">
        <v>61.36</v>
      </c>
      <c r="K79" s="46">
        <v>0</v>
      </c>
      <c r="L79" s="46">
        <v>0.24</v>
      </c>
      <c r="M79" s="74">
        <v>0.26</v>
      </c>
      <c r="N79" s="73">
        <v>-7</v>
      </c>
      <c r="O79" s="46">
        <v>0</v>
      </c>
      <c r="P79" s="46">
        <v>0</v>
      </c>
      <c r="Q79" s="46">
        <v>-20</v>
      </c>
      <c r="R79" s="46">
        <v>0</v>
      </c>
      <c r="S79" s="74">
        <v>0</v>
      </c>
      <c r="U79" s="73">
        <v>68</v>
      </c>
      <c r="V79" s="74">
        <v>-27.5</v>
      </c>
      <c r="W79">
        <v>-7</v>
      </c>
      <c r="X79">
        <v>6.14</v>
      </c>
      <c r="Y79">
        <v>-0.5</v>
      </c>
      <c r="Z79">
        <v>0.24</v>
      </c>
      <c r="AA79">
        <v>-20</v>
      </c>
      <c r="AB79">
        <v>0.26</v>
      </c>
      <c r="AC79">
        <v>61.36</v>
      </c>
    </row>
    <row r="80" spans="7:29">
      <c r="G80" t="s">
        <v>122</v>
      </c>
      <c r="H80" s="73">
        <v>0</v>
      </c>
      <c r="I80" s="46">
        <v>6.13</v>
      </c>
      <c r="J80" s="46">
        <v>61.25</v>
      </c>
      <c r="K80" s="46">
        <v>0</v>
      </c>
      <c r="L80" s="46">
        <v>0.24</v>
      </c>
      <c r="M80" s="74">
        <v>0.26</v>
      </c>
      <c r="N80" s="73">
        <v>-11</v>
      </c>
      <c r="O80" s="46">
        <v>0</v>
      </c>
      <c r="P80" s="46">
        <v>0</v>
      </c>
      <c r="Q80" s="46">
        <v>-22</v>
      </c>
      <c r="R80" s="46">
        <v>0</v>
      </c>
      <c r="S80" s="74">
        <v>0</v>
      </c>
      <c r="U80" s="73">
        <v>67.88</v>
      </c>
      <c r="V80" s="74">
        <v>-33.5</v>
      </c>
      <c r="W80">
        <v>-11</v>
      </c>
      <c r="X80">
        <v>6.13</v>
      </c>
      <c r="Y80">
        <v>-0.5</v>
      </c>
      <c r="Z80">
        <v>0.24</v>
      </c>
      <c r="AA80">
        <v>-22</v>
      </c>
      <c r="AB80">
        <v>0.26</v>
      </c>
      <c r="AC80">
        <v>61.25</v>
      </c>
    </row>
    <row r="81" spans="7:29">
      <c r="G81" t="s">
        <v>123</v>
      </c>
      <c r="H81" s="73">
        <v>0</v>
      </c>
      <c r="I81" s="46">
        <v>0</v>
      </c>
      <c r="J81" s="46">
        <v>60.12</v>
      </c>
      <c r="K81" s="46">
        <v>0</v>
      </c>
      <c r="L81" s="46">
        <v>0.15</v>
      </c>
      <c r="M81" s="74">
        <v>0.31</v>
      </c>
      <c r="N81" s="73">
        <v>0</v>
      </c>
      <c r="O81" s="46">
        <v>0</v>
      </c>
      <c r="P81" s="46">
        <v>0</v>
      </c>
      <c r="Q81" s="46">
        <v>-21</v>
      </c>
      <c r="R81" s="46">
        <v>0</v>
      </c>
      <c r="S81" s="74">
        <v>0</v>
      </c>
      <c r="U81" s="73">
        <v>60.58</v>
      </c>
      <c r="V81" s="74">
        <v>-21.5</v>
      </c>
      <c r="W81">
        <v>0</v>
      </c>
      <c r="X81">
        <v>0</v>
      </c>
      <c r="Y81">
        <v>-0.5</v>
      </c>
      <c r="Z81">
        <v>0.15</v>
      </c>
      <c r="AA81">
        <v>-21</v>
      </c>
      <c r="AB81">
        <v>0.31</v>
      </c>
      <c r="AC81">
        <v>60.12</v>
      </c>
    </row>
    <row r="82" spans="7:29">
      <c r="G82" t="s">
        <v>124</v>
      </c>
      <c r="H82" s="73">
        <v>0</v>
      </c>
      <c r="I82" s="46">
        <v>0</v>
      </c>
      <c r="J82" s="46">
        <v>56.72</v>
      </c>
      <c r="K82" s="46">
        <v>0</v>
      </c>
      <c r="L82" s="46">
        <v>0.16</v>
      </c>
      <c r="M82" s="74">
        <v>0.32</v>
      </c>
      <c r="N82" s="73">
        <v>0</v>
      </c>
      <c r="O82" s="46">
        <v>0</v>
      </c>
      <c r="P82" s="46">
        <v>0</v>
      </c>
      <c r="Q82" s="46">
        <v>-22</v>
      </c>
      <c r="R82" s="46">
        <v>0</v>
      </c>
      <c r="S82" s="74">
        <v>0</v>
      </c>
      <c r="U82" s="73">
        <v>57.2</v>
      </c>
      <c r="V82" s="74">
        <v>-22.5</v>
      </c>
      <c r="W82">
        <v>0</v>
      </c>
      <c r="X82">
        <v>0</v>
      </c>
      <c r="Y82">
        <v>-0.5</v>
      </c>
      <c r="Z82">
        <v>0.16</v>
      </c>
      <c r="AA82">
        <v>-22</v>
      </c>
      <c r="AB82">
        <v>0.32</v>
      </c>
      <c r="AC82">
        <v>56.72</v>
      </c>
    </row>
    <row r="83" spans="7:29">
      <c r="G83" t="s">
        <v>125</v>
      </c>
      <c r="H83" s="73">
        <v>0</v>
      </c>
      <c r="I83" s="46">
        <v>0</v>
      </c>
      <c r="J83" s="46">
        <v>40.54</v>
      </c>
      <c r="K83" s="46">
        <v>0</v>
      </c>
      <c r="L83" s="46">
        <v>0.41</v>
      </c>
      <c r="M83" s="74">
        <v>0.72</v>
      </c>
      <c r="N83" s="73">
        <v>-14</v>
      </c>
      <c r="O83" s="46">
        <v>-3</v>
      </c>
      <c r="P83" s="46">
        <v>0</v>
      </c>
      <c r="Q83" s="46">
        <v>-21</v>
      </c>
      <c r="R83" s="46">
        <v>0</v>
      </c>
      <c r="S83" s="74">
        <v>0</v>
      </c>
      <c r="U83" s="73">
        <v>41.67</v>
      </c>
      <c r="V83" s="74">
        <v>-38.5</v>
      </c>
      <c r="W83">
        <v>-14</v>
      </c>
      <c r="X83">
        <v>-3</v>
      </c>
      <c r="Y83">
        <v>-0.5</v>
      </c>
      <c r="Z83">
        <v>0.41</v>
      </c>
      <c r="AA83">
        <v>-21</v>
      </c>
      <c r="AB83">
        <v>0.72</v>
      </c>
      <c r="AC83">
        <v>40.54</v>
      </c>
    </row>
    <row r="84" spans="7:29">
      <c r="G84" t="s">
        <v>126</v>
      </c>
      <c r="H84" s="73">
        <v>5.87</v>
      </c>
      <c r="I84" s="46">
        <v>0</v>
      </c>
      <c r="J84" s="46">
        <v>48.87</v>
      </c>
      <c r="K84" s="46">
        <v>0</v>
      </c>
      <c r="L84" s="46">
        <v>0.49</v>
      </c>
      <c r="M84" s="74">
        <v>0.88</v>
      </c>
      <c r="N84" s="73">
        <v>0</v>
      </c>
      <c r="O84" s="46">
        <v>-3</v>
      </c>
      <c r="P84" s="46">
        <v>0</v>
      </c>
      <c r="Q84" s="46">
        <v>-21</v>
      </c>
      <c r="R84" s="46">
        <v>0</v>
      </c>
      <c r="S84" s="74">
        <v>0</v>
      </c>
      <c r="U84" s="73">
        <v>56.11</v>
      </c>
      <c r="V84" s="74">
        <v>-24.5</v>
      </c>
      <c r="W84">
        <v>5.87</v>
      </c>
      <c r="X84">
        <v>-3</v>
      </c>
      <c r="Y84">
        <v>-0.5</v>
      </c>
      <c r="Z84">
        <v>0.49</v>
      </c>
      <c r="AA84">
        <v>-21</v>
      </c>
      <c r="AB84">
        <v>0.88</v>
      </c>
      <c r="AC84">
        <v>48.87</v>
      </c>
    </row>
    <row r="85" spans="7:29">
      <c r="G85" t="s">
        <v>127</v>
      </c>
      <c r="H85" s="73">
        <v>0</v>
      </c>
      <c r="I85" s="46">
        <v>0</v>
      </c>
      <c r="J85" s="46">
        <v>43.6</v>
      </c>
      <c r="K85" s="46">
        <v>0</v>
      </c>
      <c r="L85" s="46">
        <v>0.87</v>
      </c>
      <c r="M85" s="74">
        <v>1.44</v>
      </c>
      <c r="N85" s="73">
        <v>0</v>
      </c>
      <c r="O85" s="46">
        <v>-11</v>
      </c>
      <c r="P85" s="46">
        <v>0</v>
      </c>
      <c r="Q85" s="46">
        <v>-27</v>
      </c>
      <c r="R85" s="46">
        <v>0</v>
      </c>
      <c r="S85" s="74">
        <v>0</v>
      </c>
      <c r="U85" s="73">
        <v>45.91</v>
      </c>
      <c r="V85" s="74">
        <v>-38.5</v>
      </c>
      <c r="W85">
        <v>0</v>
      </c>
      <c r="X85">
        <v>-11</v>
      </c>
      <c r="Y85">
        <v>-0.5</v>
      </c>
      <c r="Z85">
        <v>0.87</v>
      </c>
      <c r="AA85">
        <v>-27</v>
      </c>
      <c r="AB85">
        <v>1.44</v>
      </c>
      <c r="AC85">
        <v>43.6</v>
      </c>
    </row>
    <row r="86" spans="7:29">
      <c r="G86" t="s">
        <v>128</v>
      </c>
      <c r="H86" s="73">
        <v>0</v>
      </c>
      <c r="I86" s="46">
        <v>0</v>
      </c>
      <c r="J86" s="46">
        <v>47.29</v>
      </c>
      <c r="K86" s="46">
        <v>0</v>
      </c>
      <c r="L86" s="46">
        <v>0.47</v>
      </c>
      <c r="M86" s="74">
        <v>1.56</v>
      </c>
      <c r="N86" s="73">
        <v>0</v>
      </c>
      <c r="O86" s="46">
        <v>-26</v>
      </c>
      <c r="P86" s="46">
        <v>0</v>
      </c>
      <c r="Q86" s="46">
        <v>-29</v>
      </c>
      <c r="R86" s="46">
        <v>0</v>
      </c>
      <c r="S86" s="74">
        <v>0</v>
      </c>
      <c r="U86" s="73">
        <v>49.32</v>
      </c>
      <c r="V86" s="74">
        <v>-55.5</v>
      </c>
      <c r="W86">
        <v>0</v>
      </c>
      <c r="X86">
        <v>-26</v>
      </c>
      <c r="Y86">
        <v>-0.5</v>
      </c>
      <c r="Z86">
        <v>0.47</v>
      </c>
      <c r="AA86">
        <v>-29</v>
      </c>
      <c r="AB86">
        <v>1.56</v>
      </c>
      <c r="AC86">
        <v>47.29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0.97</v>
      </c>
      <c r="M87" s="74">
        <v>3.09</v>
      </c>
      <c r="N87" s="73">
        <v>-50</v>
      </c>
      <c r="O87" s="46">
        <v>-52</v>
      </c>
      <c r="P87" s="46">
        <v>0</v>
      </c>
      <c r="Q87" s="46">
        <v>-25</v>
      </c>
      <c r="R87" s="46">
        <v>0</v>
      </c>
      <c r="S87" s="74">
        <v>0</v>
      </c>
      <c r="U87" s="73">
        <v>4.0599999999999996</v>
      </c>
      <c r="V87" s="74">
        <v>-127.5</v>
      </c>
      <c r="W87">
        <v>-50</v>
      </c>
      <c r="X87">
        <v>-52</v>
      </c>
      <c r="Y87">
        <v>-0.5</v>
      </c>
      <c r="Z87">
        <v>0.97</v>
      </c>
      <c r="AA87">
        <v>-25</v>
      </c>
      <c r="AB87">
        <v>3.09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2.9</v>
      </c>
      <c r="N88" s="73">
        <v>-80</v>
      </c>
      <c r="O88" s="46">
        <v>-59</v>
      </c>
      <c r="P88" s="46">
        <v>0</v>
      </c>
      <c r="Q88" s="46">
        <v>-25</v>
      </c>
      <c r="R88" s="46">
        <v>0</v>
      </c>
      <c r="S88" s="74">
        <v>0</v>
      </c>
      <c r="U88" s="73">
        <v>2.9</v>
      </c>
      <c r="V88" s="74">
        <v>-164.5</v>
      </c>
      <c r="W88">
        <v>-80</v>
      </c>
      <c r="X88">
        <v>-59</v>
      </c>
      <c r="Y88">
        <v>-0.5</v>
      </c>
      <c r="Z88">
        <v>0</v>
      </c>
      <c r="AA88">
        <v>-25</v>
      </c>
      <c r="AB88">
        <v>2.9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</v>
      </c>
      <c r="N89" s="73">
        <v>-46</v>
      </c>
      <c r="O89" s="46">
        <v>-80</v>
      </c>
      <c r="P89" s="46">
        <v>0</v>
      </c>
      <c r="Q89" s="46">
        <v>-10</v>
      </c>
      <c r="R89" s="46">
        <v>0</v>
      </c>
      <c r="S89" s="74">
        <v>0</v>
      </c>
      <c r="U89" s="73">
        <v>3</v>
      </c>
      <c r="V89" s="74">
        <v>-136.5</v>
      </c>
      <c r="W89">
        <v>-46</v>
      </c>
      <c r="X89">
        <v>-80</v>
      </c>
      <c r="Y89">
        <v>-0.5</v>
      </c>
      <c r="Z89">
        <v>0</v>
      </c>
      <c r="AA89">
        <v>-10</v>
      </c>
      <c r="AB89">
        <v>3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2.9</v>
      </c>
      <c r="N90" s="73">
        <v>-47</v>
      </c>
      <c r="O90" s="46">
        <v>-87</v>
      </c>
      <c r="P90" s="46">
        <v>0</v>
      </c>
      <c r="Q90" s="46">
        <v>-10</v>
      </c>
      <c r="R90" s="46">
        <v>0</v>
      </c>
      <c r="S90" s="74">
        <v>0</v>
      </c>
      <c r="U90" s="73">
        <v>2.9</v>
      </c>
      <c r="V90" s="74">
        <v>-144.5</v>
      </c>
      <c r="W90">
        <v>-47</v>
      </c>
      <c r="X90">
        <v>-87</v>
      </c>
      <c r="Y90">
        <v>-0.5</v>
      </c>
      <c r="Z90">
        <v>0</v>
      </c>
      <c r="AA90">
        <v>-10</v>
      </c>
      <c r="AB90">
        <v>2.9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2.71</v>
      </c>
      <c r="N91" s="73">
        <v>-49</v>
      </c>
      <c r="O91" s="46">
        <v>-129</v>
      </c>
      <c r="P91" s="46">
        <v>0</v>
      </c>
      <c r="Q91" s="46">
        <v>-10</v>
      </c>
      <c r="R91" s="46">
        <v>-1</v>
      </c>
      <c r="S91" s="74">
        <v>0</v>
      </c>
      <c r="U91" s="73">
        <v>2.71</v>
      </c>
      <c r="V91" s="74">
        <v>-189.5</v>
      </c>
      <c r="W91">
        <v>-49</v>
      </c>
      <c r="X91">
        <v>-129</v>
      </c>
      <c r="Y91">
        <v>-0.5</v>
      </c>
      <c r="Z91">
        <v>-1</v>
      </c>
      <c r="AA91">
        <v>-10</v>
      </c>
      <c r="AB91">
        <v>2.71</v>
      </c>
      <c r="AC91">
        <v>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2.71</v>
      </c>
      <c r="N92" s="73">
        <v>-41</v>
      </c>
      <c r="O92" s="46">
        <v>-145</v>
      </c>
      <c r="P92" s="46">
        <v>0</v>
      </c>
      <c r="Q92" s="46">
        <v>-10</v>
      </c>
      <c r="R92" s="46">
        <v>-2</v>
      </c>
      <c r="S92" s="74">
        <v>0</v>
      </c>
      <c r="U92" s="73">
        <v>2.71</v>
      </c>
      <c r="V92" s="74">
        <v>-198.5</v>
      </c>
      <c r="W92">
        <v>-41</v>
      </c>
      <c r="X92">
        <v>-145</v>
      </c>
      <c r="Y92">
        <v>-0.5</v>
      </c>
      <c r="Z92">
        <v>-2</v>
      </c>
      <c r="AA92">
        <v>-10</v>
      </c>
      <c r="AB92">
        <v>2.71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57.99</v>
      </c>
      <c r="K93" s="46">
        <v>0</v>
      </c>
      <c r="L93" s="46">
        <v>0</v>
      </c>
      <c r="M93" s="74">
        <v>2.61</v>
      </c>
      <c r="N93" s="73">
        <v>-43</v>
      </c>
      <c r="O93" s="46">
        <v>-151</v>
      </c>
      <c r="P93" s="46">
        <v>0</v>
      </c>
      <c r="Q93" s="46">
        <v>0</v>
      </c>
      <c r="R93" s="46">
        <v>-3</v>
      </c>
      <c r="S93" s="74">
        <v>0</v>
      </c>
      <c r="U93" s="73">
        <v>60.6</v>
      </c>
      <c r="V93" s="74">
        <v>-197.5</v>
      </c>
      <c r="W93">
        <v>-43</v>
      </c>
      <c r="X93">
        <v>-151</v>
      </c>
      <c r="Y93">
        <v>-0.5</v>
      </c>
      <c r="Z93">
        <v>-3</v>
      </c>
      <c r="AA93">
        <v>0</v>
      </c>
      <c r="AB93">
        <v>2.61</v>
      </c>
      <c r="AC93">
        <v>57.99</v>
      </c>
    </row>
    <row r="94" spans="7:29">
      <c r="G94" t="s">
        <v>136</v>
      </c>
      <c r="H94" s="73">
        <v>0</v>
      </c>
      <c r="I94" s="46">
        <v>0</v>
      </c>
      <c r="J94" s="46">
        <v>57.99</v>
      </c>
      <c r="K94" s="46">
        <v>0</v>
      </c>
      <c r="L94" s="46">
        <v>0</v>
      </c>
      <c r="M94" s="74">
        <v>2.71</v>
      </c>
      <c r="N94" s="73">
        <v>-43</v>
      </c>
      <c r="O94" s="46">
        <v>-165</v>
      </c>
      <c r="P94" s="46">
        <v>0</v>
      </c>
      <c r="Q94" s="46">
        <v>0</v>
      </c>
      <c r="R94" s="46">
        <v>-3</v>
      </c>
      <c r="S94" s="74">
        <v>0</v>
      </c>
      <c r="U94" s="73">
        <v>60.7</v>
      </c>
      <c r="V94" s="74">
        <v>-211.5</v>
      </c>
      <c r="W94">
        <v>-43</v>
      </c>
      <c r="X94">
        <v>-165</v>
      </c>
      <c r="Y94">
        <v>-0.5</v>
      </c>
      <c r="Z94">
        <v>-3</v>
      </c>
      <c r="AA94">
        <v>0</v>
      </c>
      <c r="AB94">
        <v>2.71</v>
      </c>
      <c r="AC94">
        <v>57.99</v>
      </c>
    </row>
    <row r="95" spans="7:29">
      <c r="G95" t="s">
        <v>137</v>
      </c>
      <c r="H95" s="73">
        <v>0</v>
      </c>
      <c r="I95" s="46">
        <v>0</v>
      </c>
      <c r="J95" s="46">
        <v>57.99</v>
      </c>
      <c r="K95" s="46">
        <v>0</v>
      </c>
      <c r="L95" s="46">
        <v>0</v>
      </c>
      <c r="M95" s="74">
        <v>1.84</v>
      </c>
      <c r="N95" s="73">
        <v>-75</v>
      </c>
      <c r="O95" s="46">
        <v>-165</v>
      </c>
      <c r="P95" s="46">
        <v>0</v>
      </c>
      <c r="Q95" s="46">
        <v>0</v>
      </c>
      <c r="R95" s="46">
        <v>-3</v>
      </c>
      <c r="S95" s="74">
        <v>0</v>
      </c>
      <c r="U95" s="73">
        <v>59.83</v>
      </c>
      <c r="V95" s="74">
        <v>-243.5</v>
      </c>
      <c r="W95">
        <v>-75</v>
      </c>
      <c r="X95">
        <v>-165</v>
      </c>
      <c r="Y95">
        <v>-0.5</v>
      </c>
      <c r="Z95">
        <v>-3</v>
      </c>
      <c r="AA95">
        <v>0</v>
      </c>
      <c r="AB95">
        <v>1.84</v>
      </c>
      <c r="AC95">
        <v>57.99</v>
      </c>
    </row>
    <row r="96" spans="7:29">
      <c r="G96" t="s">
        <v>138</v>
      </c>
      <c r="H96" s="73">
        <v>0</v>
      </c>
      <c r="I96" s="46">
        <v>0</v>
      </c>
      <c r="J96" s="46">
        <v>57.99</v>
      </c>
      <c r="K96" s="46">
        <v>0</v>
      </c>
      <c r="L96" s="46">
        <v>0</v>
      </c>
      <c r="M96" s="74">
        <v>1.55</v>
      </c>
      <c r="N96" s="73">
        <v>-76</v>
      </c>
      <c r="O96" s="46">
        <v>-174</v>
      </c>
      <c r="P96" s="46">
        <v>0</v>
      </c>
      <c r="Q96" s="46">
        <v>0</v>
      </c>
      <c r="R96" s="46">
        <v>-4</v>
      </c>
      <c r="S96" s="74">
        <v>0</v>
      </c>
      <c r="U96" s="73">
        <v>59.54</v>
      </c>
      <c r="V96" s="74">
        <v>-254.5</v>
      </c>
      <c r="W96">
        <v>-76</v>
      </c>
      <c r="X96">
        <v>-174</v>
      </c>
      <c r="Y96">
        <v>-0.5</v>
      </c>
      <c r="Z96">
        <v>-4</v>
      </c>
      <c r="AA96">
        <v>0</v>
      </c>
      <c r="AB96">
        <v>1.55</v>
      </c>
      <c r="AC96">
        <v>57.99</v>
      </c>
    </row>
    <row r="97" spans="1:83">
      <c r="G97" t="s">
        <v>139</v>
      </c>
      <c r="H97" s="73">
        <v>0</v>
      </c>
      <c r="I97" s="46">
        <v>0</v>
      </c>
      <c r="J97" s="46">
        <v>38.659999999999997</v>
      </c>
      <c r="K97" s="46">
        <v>0</v>
      </c>
      <c r="L97" s="46">
        <v>0</v>
      </c>
      <c r="M97" s="74">
        <v>1.74</v>
      </c>
      <c r="N97" s="73">
        <v>-89</v>
      </c>
      <c r="O97" s="46">
        <v>-182</v>
      </c>
      <c r="P97" s="46">
        <v>0</v>
      </c>
      <c r="Q97" s="46">
        <v>0</v>
      </c>
      <c r="R97" s="46">
        <v>-5</v>
      </c>
      <c r="S97" s="74">
        <v>0</v>
      </c>
      <c r="U97" s="73">
        <v>40.4</v>
      </c>
      <c r="V97" s="74">
        <v>-276.5</v>
      </c>
      <c r="W97">
        <v>-89</v>
      </c>
      <c r="X97">
        <v>-182</v>
      </c>
      <c r="Y97">
        <v>-0.5</v>
      </c>
      <c r="Z97">
        <v>-5</v>
      </c>
      <c r="AA97">
        <v>0</v>
      </c>
      <c r="AB97">
        <v>1.74</v>
      </c>
      <c r="AC97">
        <v>38.659999999999997</v>
      </c>
    </row>
    <row r="98" spans="1:83">
      <c r="G98" t="s">
        <v>140</v>
      </c>
      <c r="H98" s="73">
        <v>0</v>
      </c>
      <c r="I98" s="46">
        <v>0</v>
      </c>
      <c r="J98" s="46">
        <v>38.659999999999997</v>
      </c>
      <c r="K98" s="46">
        <v>0</v>
      </c>
      <c r="L98" s="46">
        <v>0</v>
      </c>
      <c r="M98" s="74">
        <v>1.64</v>
      </c>
      <c r="N98" s="73">
        <v>-90</v>
      </c>
      <c r="O98" s="46">
        <v>-193</v>
      </c>
      <c r="P98" s="46">
        <v>0</v>
      </c>
      <c r="Q98" s="46">
        <v>0</v>
      </c>
      <c r="R98" s="46">
        <v>-5</v>
      </c>
      <c r="S98" s="74">
        <v>0</v>
      </c>
      <c r="U98" s="73">
        <v>40.299999999999997</v>
      </c>
      <c r="V98" s="74">
        <v>-288.5</v>
      </c>
      <c r="W98">
        <v>-90</v>
      </c>
      <c r="X98">
        <v>-193</v>
      </c>
      <c r="Y98">
        <v>-0.5</v>
      </c>
      <c r="Z98">
        <v>-5</v>
      </c>
      <c r="AA98">
        <v>0</v>
      </c>
      <c r="AB98">
        <v>1.64</v>
      </c>
      <c r="AC98">
        <v>38.659999999999997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1.5429999999999998E-2</v>
      </c>
      <c r="I99" s="69">
        <f t="shared" ref="I99:BQ99" si="1">SUM(I3:I98)/4000</f>
        <v>7.9775000000000002E-3</v>
      </c>
      <c r="J99" s="69">
        <f t="shared" si="1"/>
        <v>0.57330999999999965</v>
      </c>
      <c r="K99" s="69">
        <f t="shared" si="1"/>
        <v>0</v>
      </c>
      <c r="L99" s="69">
        <f t="shared" si="1"/>
        <v>1E-3</v>
      </c>
      <c r="M99" s="69">
        <f t="shared" si="1"/>
        <v>1.33475E-2</v>
      </c>
      <c r="N99" s="68">
        <f t="shared" si="1"/>
        <v>-1.0774999999999999</v>
      </c>
      <c r="O99" s="69">
        <f t="shared" si="1"/>
        <v>-2.74525</v>
      </c>
      <c r="P99" s="69">
        <f t="shared" si="1"/>
        <v>-0.52</v>
      </c>
      <c r="Q99" s="69">
        <f t="shared" si="1"/>
        <v>-0.19225</v>
      </c>
      <c r="R99" s="69">
        <f t="shared" si="1"/>
        <v>-0.11410000000000001</v>
      </c>
      <c r="S99" s="70">
        <f t="shared" si="1"/>
        <v>0</v>
      </c>
      <c r="U99" s="68">
        <f t="shared" si="1"/>
        <v>0.61105750000000014</v>
      </c>
      <c r="V99" s="70">
        <f t="shared" si="1"/>
        <v>-4.6610999999999994</v>
      </c>
      <c r="W99">
        <f t="shared" si="1"/>
        <v>-1.0620699999999998</v>
      </c>
      <c r="X99">
        <f t="shared" si="1"/>
        <v>-2.7372725</v>
      </c>
      <c r="Y99">
        <f t="shared" si="1"/>
        <v>-1.2E-2</v>
      </c>
      <c r="Z99">
        <f t="shared" si="1"/>
        <v>-0.11309999999999998</v>
      </c>
      <c r="AA99">
        <f t="shared" si="1"/>
        <v>-0.19225</v>
      </c>
      <c r="AB99">
        <f t="shared" si="1"/>
        <v>1.33475E-2</v>
      </c>
      <c r="AC99">
        <f t="shared" si="1"/>
        <v>5.3309999999999962E-2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4" t="s">
        <v>224</v>
      </c>
      <c r="W2" s="28" t="s">
        <v>535</v>
      </c>
      <c r="X2" t="s">
        <v>441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0</v>
      </c>
      <c r="V3" s="74">
        <v>-3.5</v>
      </c>
      <c r="W3">
        <v>-3.5</v>
      </c>
      <c r="X3">
        <v>0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-3.5</v>
      </c>
      <c r="W4">
        <v>-3.5</v>
      </c>
      <c r="X4">
        <v>0</v>
      </c>
    </row>
    <row r="5" spans="1:24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-3.5</v>
      </c>
      <c r="W5">
        <v>-3.5</v>
      </c>
      <c r="X5">
        <v>0</v>
      </c>
    </row>
    <row r="6" spans="1:24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-3.5</v>
      </c>
      <c r="W6">
        <v>-3.5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-3.5</v>
      </c>
      <c r="W7">
        <v>-3.5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-3.5</v>
      </c>
      <c r="W8">
        <v>-3.5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-3.5</v>
      </c>
      <c r="W9">
        <v>-3.5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-3.5</v>
      </c>
      <c r="W10">
        <v>-3.5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-3.5</v>
      </c>
      <c r="W11">
        <v>-3.5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-3.5</v>
      </c>
      <c r="W12">
        <v>-3.5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-3.5</v>
      </c>
      <c r="W13">
        <v>-3.5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-3.5</v>
      </c>
      <c r="W14">
        <v>-3.5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-3.5</v>
      </c>
      <c r="W15">
        <v>-3.5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-3.5</v>
      </c>
      <c r="W16">
        <v>-3.5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-3.5</v>
      </c>
      <c r="W17">
        <v>-3.5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-3.5</v>
      </c>
      <c r="W18">
        <v>-3.5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-3.5</v>
      </c>
      <c r="W19">
        <v>-3.5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-3.5</v>
      </c>
      <c r="W20">
        <v>-3.5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-3.5</v>
      </c>
      <c r="W21">
        <v>-3.5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-3.5</v>
      </c>
      <c r="W22">
        <v>-3.5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-3.5</v>
      </c>
      <c r="W23">
        <v>-3.5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-3.5</v>
      </c>
      <c r="W24">
        <v>-3.5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-3.5</v>
      </c>
      <c r="W25">
        <v>-3.5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-3.5</v>
      </c>
      <c r="W26">
        <v>-3.5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-3.5</v>
      </c>
      <c r="W27">
        <v>-3.5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-3.5</v>
      </c>
      <c r="W28">
        <v>-3.5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-3.5</v>
      </c>
      <c r="W29">
        <v>-3.5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-3.5</v>
      </c>
      <c r="W30">
        <v>-3.5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-3.5</v>
      </c>
      <c r="W31">
        <v>-3.5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-3.5</v>
      </c>
      <c r="W32">
        <v>-3.5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-3.5</v>
      </c>
      <c r="W33">
        <v>-3.5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-3.5</v>
      </c>
      <c r="W34">
        <v>-3.5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-3.5</v>
      </c>
      <c r="W35">
        <v>-3.5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-3.5</v>
      </c>
      <c r="W36">
        <v>-3.5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-3.5</v>
      </c>
      <c r="W37">
        <v>-3.5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-3.5</v>
      </c>
      <c r="W38">
        <v>-3.5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-3.5</v>
      </c>
      <c r="W39">
        <v>-3.5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-3.5</v>
      </c>
      <c r="W40">
        <v>-3.5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-3.5</v>
      </c>
      <c r="W41">
        <v>-3.5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-3.5</v>
      </c>
      <c r="W42">
        <v>-3.5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-3.5</v>
      </c>
      <c r="W43">
        <v>-3.5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-3.5</v>
      </c>
      <c r="W44">
        <v>-3.5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-3.5</v>
      </c>
      <c r="W45">
        <v>-3.5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-3.5</v>
      </c>
      <c r="W46">
        <v>-3.5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-3.5</v>
      </c>
      <c r="W47">
        <v>-3.5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-3.5</v>
      </c>
      <c r="W48">
        <v>-3.5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-3.5</v>
      </c>
      <c r="W49">
        <v>-3.5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-3.5</v>
      </c>
      <c r="W50">
        <v>-3.5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-3.5</v>
      </c>
      <c r="W51">
        <v>-3.5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-3.5</v>
      </c>
      <c r="W52">
        <v>-3.5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-3.5</v>
      </c>
      <c r="W53">
        <v>-3.5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-3.5</v>
      </c>
      <c r="W54">
        <v>-3.5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-3.5</v>
      </c>
      <c r="W55">
        <v>-3.5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-3.5</v>
      </c>
      <c r="W56">
        <v>-3.5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-3.5</v>
      </c>
      <c r="W57">
        <v>-3.5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-3.5</v>
      </c>
      <c r="W58">
        <v>-3.5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-3.5</v>
      </c>
      <c r="W59">
        <v>-3.5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-3.5</v>
      </c>
      <c r="W60">
        <v>-3.5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-3.5</v>
      </c>
      <c r="W61">
        <v>-3.5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-3.5</v>
      </c>
      <c r="W62">
        <v>-3.5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-3.5</v>
      </c>
      <c r="W63">
        <v>-3.5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-3.5</v>
      </c>
      <c r="W64">
        <v>-3.5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-3.5</v>
      </c>
      <c r="W65">
        <v>-3.5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-3.5</v>
      </c>
      <c r="W66">
        <v>-3.5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-3.5</v>
      </c>
      <c r="W67">
        <v>-3.5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-3.5</v>
      </c>
      <c r="W68">
        <v>-3.5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-3.5</v>
      </c>
      <c r="W69">
        <v>-3.5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-3.5</v>
      </c>
      <c r="W70">
        <v>-3.5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-3.5</v>
      </c>
      <c r="W71">
        <v>-3.5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-3.5</v>
      </c>
      <c r="W72">
        <v>-3.5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-3.5</v>
      </c>
      <c r="W73">
        <v>-3.5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-3.5</v>
      </c>
      <c r="W74">
        <v>-3.5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-3.5</v>
      </c>
      <c r="W75">
        <v>-3.5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-3.5</v>
      </c>
      <c r="W76">
        <v>-3.5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-3.5</v>
      </c>
      <c r="W77">
        <v>-3.5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-3.5</v>
      </c>
      <c r="W78">
        <v>-3.5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-3.5</v>
      </c>
      <c r="W79">
        <v>-3.5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-3.5</v>
      </c>
      <c r="W80">
        <v>-3.5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-3.5</v>
      </c>
      <c r="W81">
        <v>-3.5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-3.5</v>
      </c>
      <c r="W82">
        <v>-3.5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-3.5</v>
      </c>
      <c r="W83">
        <v>-3.5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-3.5</v>
      </c>
      <c r="W84">
        <v>-3.5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-3.5</v>
      </c>
      <c r="W85">
        <v>-3.5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-3.5</v>
      </c>
      <c r="W86">
        <v>-3.5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-3.5</v>
      </c>
      <c r="W87">
        <v>-3.5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0.03</v>
      </c>
      <c r="V88" s="74">
        <v>-3.5</v>
      </c>
      <c r="W88">
        <v>-3.5</v>
      </c>
      <c r="X88">
        <v>0.03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0.03</v>
      </c>
      <c r="V89" s="74">
        <v>-3.5</v>
      </c>
      <c r="W89">
        <v>-3.5</v>
      </c>
      <c r="X89">
        <v>0.03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0.03</v>
      </c>
      <c r="V90" s="74">
        <v>-3.5</v>
      </c>
      <c r="W90">
        <v>-3.5</v>
      </c>
      <c r="X90">
        <v>0.03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0.03</v>
      </c>
      <c r="V91" s="74">
        <v>-3.5</v>
      </c>
      <c r="W91">
        <v>-3.5</v>
      </c>
      <c r="X91">
        <v>0.03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0.03</v>
      </c>
      <c r="V92" s="74">
        <v>-3.5</v>
      </c>
      <c r="W92">
        <v>-3.5</v>
      </c>
      <c r="X92">
        <v>0.03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0.03</v>
      </c>
      <c r="V93" s="74">
        <v>-3.5</v>
      </c>
      <c r="W93">
        <v>-3.5</v>
      </c>
      <c r="X93">
        <v>0.03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0.03</v>
      </c>
      <c r="V94" s="74">
        <v>-3.5</v>
      </c>
      <c r="W94">
        <v>-3.5</v>
      </c>
      <c r="X94">
        <v>0.03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0.02</v>
      </c>
      <c r="V95" s="74">
        <v>-3.5</v>
      </c>
      <c r="W95">
        <v>-3.5</v>
      </c>
      <c r="X95">
        <v>0.02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0.02</v>
      </c>
      <c r="V96" s="74">
        <v>-3.5</v>
      </c>
      <c r="W96">
        <v>-3.5</v>
      </c>
      <c r="X96">
        <v>0.02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0.02</v>
      </c>
      <c r="V97" s="74">
        <v>-3.5</v>
      </c>
      <c r="W97">
        <v>-3.5</v>
      </c>
      <c r="X97">
        <v>0.02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0.02</v>
      </c>
      <c r="V98" s="74">
        <v>-3.5</v>
      </c>
      <c r="W98">
        <v>-3.5</v>
      </c>
      <c r="X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7.25E-5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7.25E-5</v>
      </c>
      <c r="V99" s="70">
        <f t="shared" si="1"/>
        <v>-8.4000000000000005E-2</v>
      </c>
      <c r="W99">
        <f t="shared" si="1"/>
        <v>-8.4000000000000005E-2</v>
      </c>
      <c r="X99">
        <f t="shared" si="1"/>
        <v>7.25E-5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45217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4.7560799999999999</v>
      </c>
      <c r="E3">
        <f>GT_NG!P3</f>
        <v>15.702528613255257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884.90110275289283</v>
      </c>
      <c r="P3" s="36">
        <v>94.3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21</v>
      </c>
      <c r="U3" s="37">
        <f>SUMPRODUCT(LTA!J3:AN3,LTA!J$102:AN$102,LTA!J$103:AN$103)</f>
        <v>57.44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13.850491108367587</v>
      </c>
      <c r="AD3">
        <f>SUM(B3:AB3,AI3:AR3)-AC3</f>
        <v>1176.7348287305274</v>
      </c>
      <c r="AE3">
        <f>'IDT-1'!B3</f>
        <v>0</v>
      </c>
      <c r="AF3" s="24"/>
      <c r="AG3">
        <f>SUM(AD3:AF3)+AT3</f>
        <v>1176.7348287305274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-71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4.7560799999999999</v>
      </c>
      <c r="E4">
        <f>GT_NG!P4</f>
        <v>15.702528613255257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836.28028791901522</v>
      </c>
      <c r="P4" s="36">
        <v>94.3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21</v>
      </c>
      <c r="U4" s="37">
        <f>SUMPRODUCT(LTA!J4:AN4,LTA!J$102:AN$102,LTA!J$103:AN$103)</f>
        <v>57.44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13.156284112163604</v>
      </c>
      <c r="AD4">
        <f t="shared" ref="AD4:AD67" si="1">SUM(B4:AB4,AI4:AR4)-AC4</f>
        <v>1158.8082208928538</v>
      </c>
      <c r="AE4">
        <f>'IDT-1'!B4</f>
        <v>0</v>
      </c>
      <c r="AF4" s="24"/>
      <c r="AG4">
        <f t="shared" ref="AG4:AG67" si="2">SUM(AD4:AF4)+AT4</f>
        <v>1158.8082208928538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-41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4.7560799999999999</v>
      </c>
      <c r="E5">
        <f>GT_NG!P5</f>
        <v>15.702528613255257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789.09585766667112</v>
      </c>
      <c r="P5" s="36">
        <v>94.3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21</v>
      </c>
      <c r="U5" s="37">
        <f>SUMPRODUCT(LTA!J5:AN5,LTA!J$102:AN$102,LTA!J$103:AN$103)</f>
        <v>57.44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12.737133300277117</v>
      </c>
      <c r="AD5">
        <f t="shared" si="1"/>
        <v>1171.8629414523962</v>
      </c>
      <c r="AE5">
        <f>'IDT-1'!B5</f>
        <v>0</v>
      </c>
      <c r="AF5" s="24"/>
      <c r="AG5">
        <f t="shared" si="2"/>
        <v>1171.8629414523962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4.7560799999999999</v>
      </c>
      <c r="E6">
        <f>GT_NG!P6</f>
        <v>15.702528613255257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795.78351906771411</v>
      </c>
      <c r="P6" s="36">
        <v>94.3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21</v>
      </c>
      <c r="U6" s="37">
        <f>SUMPRODUCT(LTA!J6:AN6,LTA!J$102:AN$102,LTA!J$103:AN$103)</f>
        <v>57.44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13.035694163705568</v>
      </c>
      <c r="AD6">
        <f t="shared" si="1"/>
        <v>1151.2520419900106</v>
      </c>
      <c r="AE6">
        <f>'IDT-1'!B6</f>
        <v>0</v>
      </c>
      <c r="AF6" s="24"/>
      <c r="AG6">
        <f t="shared" si="2"/>
        <v>1151.2520419900106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-38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4.7560799999999999</v>
      </c>
      <c r="E7">
        <f>GT_NG!P7</f>
        <v>15.702528613255257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807.968571167714</v>
      </c>
      <c r="P7" s="36">
        <v>94.3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21</v>
      </c>
      <c r="U7" s="37">
        <f>SUMPRODUCT(LTA!J7:AN7,LTA!J$102:AN$102,LTA!J$103:AN$103)</f>
        <v>57.44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13.790585931305825</v>
      </c>
      <c r="AD7">
        <f t="shared" si="1"/>
        <v>1089.6322023224104</v>
      </c>
      <c r="AE7">
        <f>'IDT-1'!B7</f>
        <v>0</v>
      </c>
      <c r="AF7" s="24"/>
      <c r="AG7">
        <f t="shared" si="2"/>
        <v>1089.6322023224104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-111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4.7560799999999999</v>
      </c>
      <c r="E8">
        <f>GT_NG!P8</f>
        <v>15.702528613255257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807.96855759004302</v>
      </c>
      <c r="P8" s="36">
        <v>94.3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21</v>
      </c>
      <c r="U8" s="37">
        <f>SUMPRODUCT(LTA!J8:AN8,LTA!J$102:AN$102,LTA!J$103:AN$103)</f>
        <v>57.44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13.923757724655253</v>
      </c>
      <c r="AD8">
        <f t="shared" si="1"/>
        <v>1074.4990169513901</v>
      </c>
      <c r="AE8">
        <f>'IDT-1'!B8</f>
        <v>0</v>
      </c>
      <c r="AF8" s="24"/>
      <c r="AG8">
        <f t="shared" si="2"/>
        <v>1074.4990169513901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-126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4.7560799999999999</v>
      </c>
      <c r="E9">
        <f>GT_NG!P9</f>
        <v>15.702528613255257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795.78350549004301</v>
      </c>
      <c r="P9" s="36">
        <v>94.3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21</v>
      </c>
      <c r="U9" s="37">
        <f>SUMPRODUCT(LTA!J9:AN9,LTA!J$102:AN$102,LTA!J$103:AN$103)</f>
        <v>57.44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13.834285521219641</v>
      </c>
      <c r="AD9">
        <f t="shared" si="1"/>
        <v>1060.4034370548254</v>
      </c>
      <c r="AE9">
        <f>'IDT-1'!B9</f>
        <v>0</v>
      </c>
      <c r="AF9" s="24"/>
      <c r="AG9">
        <f t="shared" si="2"/>
        <v>1060.4034370548254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-128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4.7560799999999999</v>
      </c>
      <c r="E10">
        <f>GT_NG!P10</f>
        <v>15.702528613255257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795.78350549004301</v>
      </c>
      <c r="P10" s="36">
        <v>94.3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21.52</v>
      </c>
      <c r="U10" s="37">
        <f>SUMPRODUCT(LTA!J10:AN10,LTA!J$102:AN$102,LTA!J$103:AN$103)</f>
        <v>57.44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13.945399051485985</v>
      </c>
      <c r="AD10">
        <f t="shared" si="1"/>
        <v>1048.8123235245591</v>
      </c>
      <c r="AE10">
        <f>'IDT-1'!B10</f>
        <v>0</v>
      </c>
      <c r="AF10" s="24"/>
      <c r="AG10">
        <f t="shared" si="2"/>
        <v>1048.8123235245591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-140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4.7560799999999999</v>
      </c>
      <c r="E11">
        <f>GT_NG!P11</f>
        <v>15.702528613255257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738.86279330785851</v>
      </c>
      <c r="P11" s="36">
        <v>94.3</v>
      </c>
      <c r="Q11" s="36">
        <v>31.925692120885049</v>
      </c>
      <c r="R11" s="38">
        <v>0</v>
      </c>
      <c r="S11" s="38">
        <v>0</v>
      </c>
      <c r="T11" s="37">
        <f>SUMPRODUCT(LTA!J11:AN11,LTA!J$101:AN$101,LTA!J$103:AN$103)</f>
        <v>21</v>
      </c>
      <c r="U11" s="37">
        <f>SUMPRODUCT(LTA!J11:AN11,LTA!J$102:AN$102,LTA!J$103:AN$103)</f>
        <v>57.44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13.088218547020761</v>
      </c>
      <c r="AD11">
        <f t="shared" si="1"/>
        <v>1030.6088754949781</v>
      </c>
      <c r="AE11">
        <f>'IDT-1'!B11</f>
        <v>0</v>
      </c>
      <c r="AF11" s="24"/>
      <c r="AG11">
        <f t="shared" si="2"/>
        <v>1030.6088754949781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-101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4.7560799999999999</v>
      </c>
      <c r="E12">
        <f>GT_NG!P12</f>
        <v>15.702528613255257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737.14976888353499</v>
      </c>
      <c r="P12" s="36">
        <v>94.3</v>
      </c>
      <c r="Q12" s="36">
        <v>31.925692120885049</v>
      </c>
      <c r="R12" s="38">
        <v>0</v>
      </c>
      <c r="S12" s="38">
        <v>0</v>
      </c>
      <c r="T12" s="37">
        <f>SUMPRODUCT(LTA!J12:AN12,LTA!J$101:AN$101,LTA!J$103:AN$103)</f>
        <v>21</v>
      </c>
      <c r="U12" s="37">
        <f>SUMPRODUCT(LTA!J12:AN12,LTA!J$102:AN$102,LTA!J$103:AN$103)</f>
        <v>57.44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13.179681462353056</v>
      </c>
      <c r="AD12">
        <f t="shared" si="1"/>
        <v>1016.8043881553222</v>
      </c>
      <c r="AE12">
        <f>'IDT-1'!B12</f>
        <v>0</v>
      </c>
      <c r="AF12" s="24"/>
      <c r="AG12">
        <f t="shared" si="2"/>
        <v>1016.8043881553222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-113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4.7560799999999999</v>
      </c>
      <c r="E13">
        <f>GT_NG!P13</f>
        <v>15.702528613255257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707.3327836131524</v>
      </c>
      <c r="P13" s="36">
        <v>94.3</v>
      </c>
      <c r="Q13" s="36">
        <v>14.497413946852152</v>
      </c>
      <c r="R13" s="38">
        <v>0</v>
      </c>
      <c r="S13" s="38">
        <v>0</v>
      </c>
      <c r="T13" s="37">
        <f>SUMPRODUCT(LTA!J13:AN13,LTA!J$101:AN$101,LTA!J$103:AN$103)</f>
        <v>21</v>
      </c>
      <c r="U13" s="37">
        <f>SUMPRODUCT(LTA!J13:AN13,LTA!J$102:AN$102,LTA!J$103:AN$103)</f>
        <v>57.44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12.320016767932435</v>
      </c>
      <c r="AD13">
        <f t="shared" si="1"/>
        <v>1020.4187894053275</v>
      </c>
      <c r="AE13">
        <f>'IDT-1'!B13</f>
        <v>0</v>
      </c>
      <c r="AF13" s="24"/>
      <c r="AG13">
        <f t="shared" si="2"/>
        <v>1020.4187894053275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-63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4.7560799999999999</v>
      </c>
      <c r="E14">
        <f>GT_NG!P14</f>
        <v>15.702528613255257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707.3327836131524</v>
      </c>
      <c r="P14" s="36">
        <v>94.3</v>
      </c>
      <c r="Q14" s="36">
        <v>14.497413946852152</v>
      </c>
      <c r="R14" s="38">
        <v>0</v>
      </c>
      <c r="S14" s="38">
        <v>0</v>
      </c>
      <c r="T14" s="37">
        <f>SUMPRODUCT(LTA!J14:AN14,LTA!J$101:AN$101,LTA!J$103:AN$103)</f>
        <v>21</v>
      </c>
      <c r="U14" s="37">
        <f>SUMPRODUCT(LTA!J14:AN14,LTA!J$102:AN$102,LTA!J$103:AN$103)</f>
        <v>57.44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12.44431055324317</v>
      </c>
      <c r="AD14">
        <f t="shared" si="1"/>
        <v>1006.2944956200167</v>
      </c>
      <c r="AE14">
        <f>'IDT-1'!B14</f>
        <v>0</v>
      </c>
      <c r="AF14" s="24"/>
      <c r="AG14">
        <f t="shared" si="2"/>
        <v>1006.2944956200167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4.7560799999999999</v>
      </c>
      <c r="E15">
        <f>GT_NG!P15</f>
        <v>15.702528613255257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706.07599571117305</v>
      </c>
      <c r="P15" s="36">
        <v>94.3</v>
      </c>
      <c r="Q15" s="36">
        <v>14.497413946852152</v>
      </c>
      <c r="R15" s="38">
        <v>0</v>
      </c>
      <c r="S15" s="38">
        <v>0</v>
      </c>
      <c r="T15" s="37">
        <f>SUMPRODUCT(LTA!J15:AN15,LTA!J$101:AN$101,LTA!J$103:AN$103)</f>
        <v>21</v>
      </c>
      <c r="U15" s="37">
        <f>SUMPRODUCT(LTA!J15:AN15,LTA!J$102:AN$102,LTA!J$103:AN$103)</f>
        <v>57.44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12.522032094927706</v>
      </c>
      <c r="AD15">
        <f t="shared" si="1"/>
        <v>994.95998617635291</v>
      </c>
      <c r="AE15">
        <f>'IDT-1'!B15</f>
        <v>0</v>
      </c>
      <c r="AF15" s="24"/>
      <c r="AG15">
        <f t="shared" si="2"/>
        <v>994.95998617635291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-87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4.7560799999999999</v>
      </c>
      <c r="E16">
        <f>GT_NG!P16</f>
        <v>15.702528613255257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706.07599571117305</v>
      </c>
      <c r="P16" s="36">
        <v>94.3</v>
      </c>
      <c r="Q16" s="36">
        <v>14.497413946852152</v>
      </c>
      <c r="R16" s="38">
        <v>0</v>
      </c>
      <c r="S16" s="38">
        <v>0</v>
      </c>
      <c r="T16" s="37">
        <f>SUMPRODUCT(LTA!J16:AN16,LTA!J$101:AN$101,LTA!J$103:AN$103)</f>
        <v>21</v>
      </c>
      <c r="U16" s="37">
        <f>SUMPRODUCT(LTA!J16:AN16,LTA!J$102:AN$102,LTA!J$103:AN$103)</f>
        <v>57.44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12.566422732538683</v>
      </c>
      <c r="AD16">
        <f t="shared" si="1"/>
        <v>989.91559553874185</v>
      </c>
      <c r="AE16">
        <f>'IDT-1'!B16</f>
        <v>0</v>
      </c>
      <c r="AF16" s="24"/>
      <c r="AG16">
        <f t="shared" si="2"/>
        <v>989.91559553874185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-92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4.7560799999999999</v>
      </c>
      <c r="E17">
        <f>GT_NG!P17</f>
        <v>15.702528613255257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703.35736619482338</v>
      </c>
      <c r="P17" s="36">
        <v>94.3</v>
      </c>
      <c r="Q17" s="36">
        <v>14.497413946852152</v>
      </c>
      <c r="R17" s="38">
        <v>0</v>
      </c>
      <c r="S17" s="38">
        <v>0</v>
      </c>
      <c r="T17" s="37">
        <f>SUMPRODUCT(LTA!J17:AN17,LTA!J$101:AN$101,LTA!J$103:AN$103)</f>
        <v>21</v>
      </c>
      <c r="U17" s="37">
        <f>SUMPRODUCT(LTA!J17:AN17,LTA!J$102:AN$102,LTA!J$103:AN$103)</f>
        <v>57.44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12.533620665272609</v>
      </c>
      <c r="AD17">
        <f t="shared" si="1"/>
        <v>988.22976808965836</v>
      </c>
      <c r="AE17">
        <f>'IDT-1'!B17</f>
        <v>0</v>
      </c>
      <c r="AF17" s="24"/>
      <c r="AG17">
        <f t="shared" si="2"/>
        <v>988.22976808965836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4.7560799999999999</v>
      </c>
      <c r="E18">
        <f>GT_NG!P18</f>
        <v>15.702528613255257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703.35734040192438</v>
      </c>
      <c r="P18" s="36">
        <v>94.3</v>
      </c>
      <c r="Q18" s="36">
        <v>14.497413946852152</v>
      </c>
      <c r="R18" s="38">
        <v>0</v>
      </c>
      <c r="S18" s="38">
        <v>0</v>
      </c>
      <c r="T18" s="37">
        <f>SUMPRODUCT(LTA!J18:AN18,LTA!J$101:AN$101,LTA!J$103:AN$103)</f>
        <v>21</v>
      </c>
      <c r="U18" s="37">
        <f>SUMPRODUCT(LTA!J18:AN18,LTA!J$102:AN$102,LTA!J$103:AN$103)</f>
        <v>57.69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12.55357669333949</v>
      </c>
      <c r="AD18">
        <f t="shared" si="1"/>
        <v>986.4597862686926</v>
      </c>
      <c r="AE18">
        <f>'IDT-1'!B18</f>
        <v>0</v>
      </c>
      <c r="AF18" s="24"/>
      <c r="AG18">
        <f t="shared" si="2"/>
        <v>986.4597862686926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-93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4.7560799999999999</v>
      </c>
      <c r="E19">
        <f>GT_NG!P19</f>
        <v>15.702528613255257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711.55401872398545</v>
      </c>
      <c r="P19" s="36">
        <v>94.3</v>
      </c>
      <c r="Q19" s="36">
        <v>14.497413946852152</v>
      </c>
      <c r="R19" s="38">
        <v>0</v>
      </c>
      <c r="S19" s="38">
        <v>0</v>
      </c>
      <c r="T19" s="37">
        <f>SUMPRODUCT(LTA!J19:AN19,LTA!J$101:AN$101,LTA!J$103:AN$103)</f>
        <v>21</v>
      </c>
      <c r="U19" s="37">
        <f>SUMPRODUCT(LTA!J19:AN19,LTA!J$102:AN$102,LTA!J$103:AN$103)</f>
        <v>57.44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12.348285509385571</v>
      </c>
      <c r="AD19">
        <f t="shared" si="1"/>
        <v>1025.6117557747075</v>
      </c>
      <c r="AE19">
        <f>'IDT-1'!B19</f>
        <v>0</v>
      </c>
      <c r="AF19" s="24"/>
      <c r="AG19">
        <f t="shared" si="2"/>
        <v>1025.6117557747075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-62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4.7560799999999999</v>
      </c>
      <c r="E20">
        <f>GT_NG!P20</f>
        <v>15.702528613255257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711.53407000459379</v>
      </c>
      <c r="P20" s="36">
        <v>94.3</v>
      </c>
      <c r="Q20" s="36">
        <v>14.497413946852152</v>
      </c>
      <c r="R20" s="38">
        <v>0</v>
      </c>
      <c r="S20" s="38">
        <v>0</v>
      </c>
      <c r="T20" s="37">
        <f>SUMPRODUCT(LTA!J20:AN20,LTA!J$101:AN$101,LTA!J$103:AN$103)</f>
        <v>21</v>
      </c>
      <c r="U20" s="37">
        <f>SUMPRODUCT(LTA!J20:AN20,LTA!J$102:AN$102,LTA!J$103:AN$103)</f>
        <v>57.44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12.24157243038858</v>
      </c>
      <c r="AD20">
        <f t="shared" si="1"/>
        <v>1037.6985201343127</v>
      </c>
      <c r="AE20">
        <f>'IDT-1'!B20</f>
        <v>0</v>
      </c>
      <c r="AF20" s="24"/>
      <c r="AG20">
        <f t="shared" si="2"/>
        <v>1037.6985201343127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4.7560799999999999</v>
      </c>
      <c r="E21">
        <f>GT_NG!P21</f>
        <v>15.702528613255257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720.9711782802126</v>
      </c>
      <c r="P21" s="36">
        <v>94.3</v>
      </c>
      <c r="Q21" s="36">
        <v>14.497413946852152</v>
      </c>
      <c r="R21" s="38">
        <v>0</v>
      </c>
      <c r="S21" s="38">
        <v>0</v>
      </c>
      <c r="T21" s="37">
        <f>SUMPRODUCT(LTA!J21:AN21,LTA!J$101:AN$101,LTA!J$103:AN$103)</f>
        <v>21</v>
      </c>
      <c r="U21" s="37">
        <f>SUMPRODUCT(LTA!J21:AN21,LTA!J$102:AN$102,LTA!J$103:AN$103)</f>
        <v>57.44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12.262472090558658</v>
      </c>
      <c r="AD21">
        <f t="shared" si="1"/>
        <v>1054.1147287497613</v>
      </c>
      <c r="AE21">
        <f>'IDT-1'!B21</f>
        <v>0</v>
      </c>
      <c r="AF21" s="24"/>
      <c r="AG21">
        <f t="shared" si="2"/>
        <v>1054.1147287497613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-43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4.7560799999999999</v>
      </c>
      <c r="E22">
        <f>GT_NG!P22</f>
        <v>15.702528613255257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720.9711782802126</v>
      </c>
      <c r="P22" s="36">
        <v>94.3</v>
      </c>
      <c r="Q22" s="36">
        <v>14.497413946852152</v>
      </c>
      <c r="R22" s="38">
        <v>0</v>
      </c>
      <c r="S22" s="38">
        <v>0</v>
      </c>
      <c r="T22" s="37">
        <f>SUMPRODUCT(LTA!J22:AN22,LTA!J$101:AN$101,LTA!J$103:AN$103)</f>
        <v>21</v>
      </c>
      <c r="U22" s="37">
        <f>SUMPRODUCT(LTA!J22:AN22,LTA!J$102:AN$102,LTA!J$103:AN$103)</f>
        <v>57.44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12.129300177725728</v>
      </c>
      <c r="AD22">
        <f t="shared" si="1"/>
        <v>1069.2479006625942</v>
      </c>
      <c r="AE22">
        <f>'IDT-1'!B22</f>
        <v>0</v>
      </c>
      <c r="AF22" s="24"/>
      <c r="AG22">
        <f t="shared" si="2"/>
        <v>1069.2479006625942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4.7560799999999999</v>
      </c>
      <c r="E23">
        <f>GT_NG!P23</f>
        <v>15.702528613255257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710.33449784433867</v>
      </c>
      <c r="P23" s="36">
        <v>94.3</v>
      </c>
      <c r="Q23" s="36">
        <v>14.497413946852152</v>
      </c>
      <c r="R23" s="38">
        <v>0</v>
      </c>
      <c r="S23" s="38">
        <v>0</v>
      </c>
      <c r="T23" s="37">
        <f>SUMPRODUCT(LTA!J23:AN23,LTA!J$101:AN$101,LTA!J$103:AN$103)</f>
        <v>21</v>
      </c>
      <c r="U23" s="37">
        <f>SUMPRODUCT(LTA!J23:AN23,LTA!J$102:AN$102,LTA!J$103:AN$103)</f>
        <v>58.41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11.88074181926857</v>
      </c>
      <c r="AD23">
        <f t="shared" si="1"/>
        <v>1097.4997785851776</v>
      </c>
      <c r="AE23">
        <f>'IDT-1'!B23</f>
        <v>0</v>
      </c>
      <c r="AF23" s="24"/>
      <c r="AG23">
        <f t="shared" si="2"/>
        <v>1097.4997785851776</v>
      </c>
      <c r="AI23" s="34">
        <f>PXIL!H23</f>
        <v>0</v>
      </c>
      <c r="AJ23" s="34">
        <f>PXIL!N23</f>
        <v>0</v>
      </c>
      <c r="AK23" s="34">
        <f>RTM_IEX!H23</f>
        <v>9.67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4.7560799999999999</v>
      </c>
      <c r="E24">
        <f>GT_NG!P24</f>
        <v>15.702528613255257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728.66603578194884</v>
      </c>
      <c r="P24" s="36">
        <v>94.3</v>
      </c>
      <c r="Q24" s="36">
        <v>14.497413946852152</v>
      </c>
      <c r="R24" s="38">
        <v>0</v>
      </c>
      <c r="S24" s="38">
        <v>0</v>
      </c>
      <c r="T24" s="37">
        <f>SUMPRODUCT(LTA!J24:AN24,LTA!J$101:AN$101,LTA!J$103:AN$103)</f>
        <v>21</v>
      </c>
      <c r="U24" s="37">
        <f>SUMPRODUCT(LTA!J24:AN24,LTA!J$102:AN$102,LTA!J$103:AN$103)</f>
        <v>58.41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12.178107353119541</v>
      </c>
      <c r="AD24">
        <f t="shared" si="1"/>
        <v>1130.9939509889371</v>
      </c>
      <c r="AE24">
        <f>'IDT-1'!B24</f>
        <v>0</v>
      </c>
      <c r="AF24" s="24"/>
      <c r="AG24">
        <f t="shared" si="2"/>
        <v>1130.9939509889371</v>
      </c>
      <c r="AI24" s="34">
        <f>PXIL!H24</f>
        <v>0</v>
      </c>
      <c r="AJ24" s="34">
        <f>PXIL!N24</f>
        <v>0</v>
      </c>
      <c r="AK24" s="34">
        <f>RTM_IEX!H24</f>
        <v>25.13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4.7560799999999999</v>
      </c>
      <c r="E25">
        <f>GT_NG!P25</f>
        <v>15.702528613255257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774.92144760662643</v>
      </c>
      <c r="P25" s="36">
        <v>94.3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20.67</v>
      </c>
      <c r="U25" s="37">
        <f>SUMPRODUCT(LTA!J25:AN25,LTA!J$102:AN$102,LTA!J$103:AN$103)</f>
        <v>58.41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12.564321726615553</v>
      </c>
      <c r="AD25">
        <f t="shared" si="1"/>
        <v>1164.451342966013</v>
      </c>
      <c r="AE25">
        <f>'IDT-1'!B25</f>
        <v>0</v>
      </c>
      <c r="AF25" s="24"/>
      <c r="AG25">
        <f t="shared" si="2"/>
        <v>1164.451342966013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4.7560799999999999</v>
      </c>
      <c r="E26">
        <f>GT_NG!P26</f>
        <v>15.702528613255257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823.40613277851651</v>
      </c>
      <c r="P26" s="36">
        <v>94.3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20.67</v>
      </c>
      <c r="U26" s="37">
        <f>SUMPRODUCT(LTA!J26:AN26,LTA!J$102:AN$102,LTA!J$103:AN$103)</f>
        <v>58.41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13.053133848783553</v>
      </c>
      <c r="AD26">
        <f t="shared" si="1"/>
        <v>1205.4472160157352</v>
      </c>
      <c r="AE26">
        <f>'IDT-1'!B26</f>
        <v>0</v>
      </c>
      <c r="AF26" s="24"/>
      <c r="AG26">
        <f t="shared" si="2"/>
        <v>1205.4472160157352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4.7560799999999999</v>
      </c>
      <c r="E27">
        <f>GT_NG!P27</f>
        <v>15.702528613255257</v>
      </c>
      <c r="F27">
        <f>GT_Spot!P27</f>
        <v>0</v>
      </c>
      <c r="G27">
        <f>PPCL_NG!P27</f>
        <v>45.39</v>
      </c>
      <c r="H27">
        <f>PPCL_Spot!P27</f>
        <v>0</v>
      </c>
      <c r="I27">
        <f>Bawana_NG!P27</f>
        <v>134.61000000000004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977.47941336896156</v>
      </c>
      <c r="P27" s="36">
        <v>94.3</v>
      </c>
      <c r="Q27" s="36">
        <v>32.545608472746899</v>
      </c>
      <c r="R27" s="38">
        <v>0.24</v>
      </c>
      <c r="S27" s="38">
        <v>0</v>
      </c>
      <c r="T27" s="37">
        <f>SUMPRODUCT(LTA!J27:AN27,LTA!J$101:AN$101,LTA!J$103:AN$103)</f>
        <v>20.67</v>
      </c>
      <c r="U27" s="37">
        <f>SUMPRODUCT(LTA!J27:AN27,LTA!J$102:AN$102,LTA!J$103:AN$103)</f>
        <v>58.41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15.21473491491248</v>
      </c>
      <c r="AD27">
        <f t="shared" si="1"/>
        <v>1267.1788955400514</v>
      </c>
      <c r="AE27">
        <f>'IDT-1'!B27</f>
        <v>0</v>
      </c>
      <c r="AF27" s="24"/>
      <c r="AG27">
        <f t="shared" si="2"/>
        <v>1267.1788955400514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4.7560799999999999</v>
      </c>
      <c r="E28">
        <f>GT_NG!P28</f>
        <v>15.702528613255257</v>
      </c>
      <c r="F28">
        <f>GT_Spot!P28</f>
        <v>0</v>
      </c>
      <c r="G28">
        <f>PPCL_NG!P28</f>
        <v>45.39</v>
      </c>
      <c r="H28">
        <f>PPCL_Spot!P28</f>
        <v>0</v>
      </c>
      <c r="I28">
        <f>Bawana_NG!P28</f>
        <v>134.61000000000004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1070.2224695051991</v>
      </c>
      <c r="P28" s="36">
        <v>94.3</v>
      </c>
      <c r="Q28" s="36">
        <v>32.545608472746899</v>
      </c>
      <c r="R28" s="38">
        <v>1.44</v>
      </c>
      <c r="S28" s="38">
        <v>0</v>
      </c>
      <c r="T28" s="37">
        <f>SUMPRODUCT(LTA!J28:AN28,LTA!J$101:AN$101,LTA!J$103:AN$103)</f>
        <v>20.67</v>
      </c>
      <c r="U28" s="37">
        <f>SUMPRODUCT(LTA!J28:AN28,LTA!J$102:AN$102,LTA!J$103:AN$103)</f>
        <v>58.41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16.218996359355277</v>
      </c>
      <c r="AD28">
        <f t="shared" si="1"/>
        <v>1340.1176902318462</v>
      </c>
      <c r="AE28">
        <f>'IDT-1'!B28</f>
        <v>0</v>
      </c>
      <c r="AF28" s="24"/>
      <c r="AG28">
        <f t="shared" si="2"/>
        <v>1340.1176902318462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4.7560799999999999</v>
      </c>
      <c r="E29">
        <f>GT_NG!P29</f>
        <v>15.702528613255257</v>
      </c>
      <c r="F29">
        <f>GT_Spot!P29</f>
        <v>0</v>
      </c>
      <c r="G29">
        <f>PPCL_NG!P29</f>
        <v>45.39</v>
      </c>
      <c r="H29">
        <f>PPCL_Spot!P29</f>
        <v>0</v>
      </c>
      <c r="I29">
        <f>Bawana_NG!P29</f>
        <v>134.61000000000004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1079.2420170025093</v>
      </c>
      <c r="P29" s="36">
        <v>94.3</v>
      </c>
      <c r="Q29" s="36">
        <v>32.545608472746899</v>
      </c>
      <c r="R29" s="38">
        <v>5.76</v>
      </c>
      <c r="S29" s="38">
        <v>0</v>
      </c>
      <c r="T29" s="37">
        <f>SUMPRODUCT(LTA!J29:AN29,LTA!J$101:AN$101,LTA!J$103:AN$103)</f>
        <v>22.16</v>
      </c>
      <c r="U29" s="37">
        <f>SUMPRODUCT(LTA!J29:AN29,LTA!J$102:AN$102,LTA!J$103:AN$103)</f>
        <v>58.41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16.171933826887699</v>
      </c>
      <c r="AD29">
        <f t="shared" si="1"/>
        <v>1374.9943002616239</v>
      </c>
      <c r="AE29">
        <f>'IDT-1'!B29</f>
        <v>30</v>
      </c>
      <c r="AF29" s="24"/>
      <c r="AG29">
        <f t="shared" si="2"/>
        <v>1404.9943002616239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4.7560799999999999</v>
      </c>
      <c r="E30">
        <f>GT_NG!P30</f>
        <v>15.702528613255257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134.61000000000004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1097.6346829347583</v>
      </c>
      <c r="P30" s="36">
        <v>94.3</v>
      </c>
      <c r="Q30" s="36">
        <v>32.545608472746899</v>
      </c>
      <c r="R30" s="38">
        <v>18.059999999999999</v>
      </c>
      <c r="S30" s="38">
        <v>0</v>
      </c>
      <c r="T30" s="37">
        <f>SUMPRODUCT(LTA!J30:AN30,LTA!J$101:AN$101,LTA!J$103:AN$103)</f>
        <v>27.759999999999998</v>
      </c>
      <c r="U30" s="37">
        <f>SUMPRODUCT(LTA!J30:AN30,LTA!J$102:AN$102,LTA!J$103:AN$103)</f>
        <v>58.41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16.491309287091489</v>
      </c>
      <c r="AD30">
        <f t="shared" si="1"/>
        <v>1410.9675907336689</v>
      </c>
      <c r="AE30">
        <f>'IDT-1'!B30</f>
        <v>0</v>
      </c>
      <c r="AF30" s="24"/>
      <c r="AG30">
        <f t="shared" si="2"/>
        <v>1410.9675907336689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4.7560799999999999</v>
      </c>
      <c r="E31">
        <f>GT_NG!P31</f>
        <v>15.702528613255257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1050.4503435552128</v>
      </c>
      <c r="P31" s="36">
        <v>94.3</v>
      </c>
      <c r="Q31" s="36">
        <v>32.545608472746899</v>
      </c>
      <c r="R31" s="38">
        <v>37.049999999999997</v>
      </c>
      <c r="S31" s="38">
        <v>0</v>
      </c>
      <c r="T31" s="37">
        <f>SUMPRODUCT(LTA!J31:AN31,LTA!J$101:AN$101,LTA!J$103:AN$103)</f>
        <v>46.37</v>
      </c>
      <c r="U31" s="37">
        <f>SUMPRODUCT(LTA!J31:AN31,LTA!J$102:AN$102,LTA!J$103:AN$103)</f>
        <v>58.41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16.407847100551489</v>
      </c>
      <c r="AD31">
        <f t="shared" si="1"/>
        <v>1401.5667135406636</v>
      </c>
      <c r="AE31">
        <f>'IDT-1'!B31</f>
        <v>0</v>
      </c>
      <c r="AF31" s="24"/>
      <c r="AG31">
        <f t="shared" si="2"/>
        <v>1401.5667135406636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4.7560799999999999</v>
      </c>
      <c r="E32">
        <f>GT_NG!P32</f>
        <v>15.702528613255257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998.61411445621843</v>
      </c>
      <c r="P32" s="36">
        <v>94.3</v>
      </c>
      <c r="Q32" s="36">
        <v>32.545608472746899</v>
      </c>
      <c r="R32" s="38">
        <v>43</v>
      </c>
      <c r="S32" s="38">
        <v>0</v>
      </c>
      <c r="T32" s="37">
        <f>SUMPRODUCT(LTA!J32:AN32,LTA!J$101:AN$101,LTA!J$103:AN$103)</f>
        <v>71.599999999999994</v>
      </c>
      <c r="U32" s="37">
        <f>SUMPRODUCT(LTA!J32:AN32,LTA!J$102:AN$102,LTA!J$103:AN$103)</f>
        <v>58.41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16.226072284480342</v>
      </c>
      <c r="AD32">
        <f t="shared" si="1"/>
        <v>1381.0922592577404</v>
      </c>
      <c r="AE32">
        <f>'IDT-1'!B32</f>
        <v>0</v>
      </c>
      <c r="AF32" s="24"/>
      <c r="AG32">
        <f t="shared" si="2"/>
        <v>1381.0922592577404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4.7560799999999999</v>
      </c>
      <c r="E33">
        <f>GT_NG!P33</f>
        <v>15.702528613255257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957.1356809158849</v>
      </c>
      <c r="P33" s="36">
        <v>94.3</v>
      </c>
      <c r="Q33" s="36">
        <v>32.545608472746899</v>
      </c>
      <c r="R33" s="38">
        <v>45.499999999999993</v>
      </c>
      <c r="S33" s="38">
        <v>0</v>
      </c>
      <c r="T33" s="37">
        <f>SUMPRODUCT(LTA!J33:AN33,LTA!J$101:AN$101,LTA!J$103:AN$103)</f>
        <v>112.28</v>
      </c>
      <c r="U33" s="37">
        <f>SUMPRODUCT(LTA!J33:AN33,LTA!J$102:AN$102,LTA!J$103:AN$103)</f>
        <v>56.47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16.223974069325404</v>
      </c>
      <c r="AD33">
        <f t="shared" si="1"/>
        <v>1380.8559239325616</v>
      </c>
      <c r="AE33">
        <f>'IDT-1'!B33</f>
        <v>0</v>
      </c>
      <c r="AF33" s="24"/>
      <c r="AG33">
        <f t="shared" si="2"/>
        <v>1380.8559239325616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4.7560799999999999</v>
      </c>
      <c r="E34">
        <f>GT_NG!P34</f>
        <v>15.702528613255257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924.70187371148427</v>
      </c>
      <c r="P34" s="36">
        <v>94.3</v>
      </c>
      <c r="Q34" s="36">
        <v>32.545608472746899</v>
      </c>
      <c r="R34" s="38">
        <v>45.999999999999993</v>
      </c>
      <c r="S34" s="38">
        <v>0</v>
      </c>
      <c r="T34" s="37">
        <f>SUMPRODUCT(LTA!J34:AN34,LTA!J$101:AN$101,LTA!J$103:AN$103)</f>
        <v>151.63</v>
      </c>
      <c r="U34" s="37">
        <f>SUMPRODUCT(LTA!J34:AN34,LTA!J$102:AN$102,LTA!J$103:AN$103)</f>
        <v>55.47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16.280436565926678</v>
      </c>
      <c r="AD34">
        <f t="shared" si="1"/>
        <v>1387.2156542315597</v>
      </c>
      <c r="AE34">
        <f>'IDT-1'!B34</f>
        <v>0</v>
      </c>
      <c r="AF34" s="24"/>
      <c r="AG34">
        <f t="shared" si="2"/>
        <v>1387.2156542315597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4.7560799999999999</v>
      </c>
      <c r="E35">
        <f>GT_NG!P35</f>
        <v>15.702528613255257</v>
      </c>
      <c r="F35">
        <f>GT_Spot!P35</f>
        <v>0</v>
      </c>
      <c r="G35">
        <f>PPCL_NG!P35</f>
        <v>45.39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895.78558941452491</v>
      </c>
      <c r="P35" s="36">
        <v>94.3</v>
      </c>
      <c r="Q35" s="36">
        <v>32.545608472746899</v>
      </c>
      <c r="R35" s="38">
        <v>46.999999999999993</v>
      </c>
      <c r="S35" s="38">
        <v>0</v>
      </c>
      <c r="T35" s="37">
        <f>SUMPRODUCT(LTA!J35:AN35,LTA!J$101:AN$101,LTA!J$103:AN$103)</f>
        <v>192.66</v>
      </c>
      <c r="U35" s="37">
        <f>SUMPRODUCT(LTA!J35:AN35,LTA!J$102:AN$102,LTA!J$103:AN$103)</f>
        <v>55.47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16.460536156768804</v>
      </c>
      <c r="AD35">
        <f t="shared" si="1"/>
        <v>1393.4392703437584</v>
      </c>
      <c r="AE35">
        <f>'IDT-1'!B35</f>
        <v>0</v>
      </c>
      <c r="AF35" s="24"/>
      <c r="AG35">
        <f t="shared" si="2"/>
        <v>1393.4392703437584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4.7560799999999999</v>
      </c>
      <c r="E36">
        <f>GT_NG!P36</f>
        <v>15.702528613255257</v>
      </c>
      <c r="F36">
        <f>GT_Spot!P36</f>
        <v>0</v>
      </c>
      <c r="G36">
        <f>PPCL_NG!P36</f>
        <v>45.39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850.95472502082919</v>
      </c>
      <c r="P36" s="36">
        <v>94.3</v>
      </c>
      <c r="Q36" s="36">
        <v>32.545608472746899</v>
      </c>
      <c r="R36" s="38">
        <v>47</v>
      </c>
      <c r="S36" s="38">
        <v>0</v>
      </c>
      <c r="T36" s="37">
        <f>SUMPRODUCT(LTA!J36:AN36,LTA!J$101:AN$101,LTA!J$103:AN$103)</f>
        <v>234.57999999999998</v>
      </c>
      <c r="U36" s="37">
        <f>SUMPRODUCT(LTA!J36:AN36,LTA!J$102:AN$102,LTA!J$103:AN$103)</f>
        <v>55.47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16.372773657448914</v>
      </c>
      <c r="AD36">
        <f t="shared" si="1"/>
        <v>1397.6161684493823</v>
      </c>
      <c r="AE36">
        <f>'IDT-1'!B36</f>
        <v>0</v>
      </c>
      <c r="AF36" s="24"/>
      <c r="AG36">
        <f t="shared" si="2"/>
        <v>1397.6161684493823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4.7560799999999999</v>
      </c>
      <c r="E37">
        <f>GT_NG!P37</f>
        <v>15.702528613255257</v>
      </c>
      <c r="F37">
        <f>GT_Spot!P37</f>
        <v>0</v>
      </c>
      <c r="G37">
        <f>PPCL_NG!P37</f>
        <v>45.39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851.79537683304932</v>
      </c>
      <c r="P37" s="36">
        <v>94.3</v>
      </c>
      <c r="Q37" s="36">
        <v>32.545608472746899</v>
      </c>
      <c r="R37" s="38">
        <v>47</v>
      </c>
      <c r="S37" s="38">
        <v>0</v>
      </c>
      <c r="T37" s="37">
        <f>SUMPRODUCT(LTA!J37:AN37,LTA!J$101:AN$101,LTA!J$103:AN$103)</f>
        <v>275.39999999999998</v>
      </c>
      <c r="U37" s="37">
        <f>SUMPRODUCT(LTA!J37:AN37,LTA!J$102:AN$102,LTA!J$103:AN$103)</f>
        <v>55.47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16.739387393396449</v>
      </c>
      <c r="AD37">
        <f t="shared" si="1"/>
        <v>1438.9102065256548</v>
      </c>
      <c r="AE37">
        <f>'IDT-1'!B37</f>
        <v>0</v>
      </c>
      <c r="AF37" s="24"/>
      <c r="AG37">
        <f t="shared" si="2"/>
        <v>1438.9102065256548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4.7560799999999999</v>
      </c>
      <c r="E38">
        <f>GT_NG!P38</f>
        <v>15.702528613255257</v>
      </c>
      <c r="F38">
        <f>GT_Spot!P38</f>
        <v>0</v>
      </c>
      <c r="G38">
        <f>PPCL_NG!P38</f>
        <v>45.39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831.32337645309372</v>
      </c>
      <c r="P38" s="36">
        <v>94.3</v>
      </c>
      <c r="Q38" s="36">
        <v>32.545608472746899</v>
      </c>
      <c r="R38" s="38">
        <v>47</v>
      </c>
      <c r="S38" s="38">
        <v>0</v>
      </c>
      <c r="T38" s="37">
        <f>SUMPRODUCT(LTA!J38:AN38,LTA!J$101:AN$101,LTA!J$103:AN$103)</f>
        <v>316.31</v>
      </c>
      <c r="U38" s="37">
        <f>SUMPRODUCT(LTA!J38:AN38,LTA!J$102:AN$102,LTA!J$103:AN$103)</f>
        <v>55.47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17.043535575363578</v>
      </c>
      <c r="AD38">
        <f t="shared" si="1"/>
        <v>1445.0440579637323</v>
      </c>
      <c r="AE38">
        <f>'IDT-1'!B38</f>
        <v>0</v>
      </c>
      <c r="AF38" s="24"/>
      <c r="AG38">
        <f t="shared" si="2"/>
        <v>1445.0440579637323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-14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4.7560799999999999</v>
      </c>
      <c r="E39">
        <f>GT_NG!P39</f>
        <v>15.577242480702687</v>
      </c>
      <c r="F39">
        <f>GT_Spot!P39</f>
        <v>0</v>
      </c>
      <c r="G39">
        <f>PPCL_NG!P39</f>
        <v>45.952836594851533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840.12811415428769</v>
      </c>
      <c r="P39" s="36">
        <v>94.3</v>
      </c>
      <c r="Q39" s="36">
        <v>32.545608472746899</v>
      </c>
      <c r="R39" s="38">
        <v>46.999999999999993</v>
      </c>
      <c r="S39" s="38">
        <v>0</v>
      </c>
      <c r="T39" s="37">
        <f>SUMPRODUCT(LTA!J39:AN39,LTA!J$101:AN$101,LTA!J$103:AN$103)</f>
        <v>349.85</v>
      </c>
      <c r="U39" s="37">
        <f>SUMPRODUCT(LTA!J39:AN39,LTA!J$102:AN$102,LTA!J$103:AN$103)</f>
        <v>55.67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17.714757919434764</v>
      </c>
      <c r="AD39">
        <f t="shared" si="1"/>
        <v>1454.3551237831541</v>
      </c>
      <c r="AE39">
        <f>'IDT-1'!B39</f>
        <v>0</v>
      </c>
      <c r="AF39" s="24"/>
      <c r="AG39">
        <f t="shared" si="2"/>
        <v>1454.3551237831541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-47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4.7560799999999999</v>
      </c>
      <c r="E40">
        <f>GT_NG!P40</f>
        <v>15.577242480702687</v>
      </c>
      <c r="F40">
        <f>GT_Spot!P40</f>
        <v>0</v>
      </c>
      <c r="G40">
        <f>PPCL_NG!P40</f>
        <v>45.952836594851533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836.25884731840574</v>
      </c>
      <c r="P40" s="36">
        <v>94.3</v>
      </c>
      <c r="Q40" s="36">
        <v>32.545608472746899</v>
      </c>
      <c r="R40" s="38">
        <v>46.999999999999993</v>
      </c>
      <c r="S40" s="38">
        <v>0</v>
      </c>
      <c r="T40" s="37">
        <f>SUMPRODUCT(LTA!J40:AN40,LTA!J$101:AN$101,LTA!J$103:AN$103)</f>
        <v>384.03</v>
      </c>
      <c r="U40" s="37">
        <f>SUMPRODUCT(LTA!J40:AN40,LTA!J$102:AN$102,LTA!J$103:AN$103)</f>
        <v>54.71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17.910897478623628</v>
      </c>
      <c r="AD40">
        <f t="shared" si="1"/>
        <v>1490.5097173880831</v>
      </c>
      <c r="AE40">
        <f>'IDT-1'!B40</f>
        <v>0</v>
      </c>
      <c r="AF40" s="24"/>
      <c r="AG40">
        <f t="shared" si="2"/>
        <v>1490.5097173880831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4.7560799999999999</v>
      </c>
      <c r="E41">
        <f>GT_NG!P41</f>
        <v>15.577242480702687</v>
      </c>
      <c r="F41">
        <f>GT_Spot!P41</f>
        <v>0</v>
      </c>
      <c r="G41">
        <f>PPCL_NG!P41</f>
        <v>45.952836594851533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817.90764926286727</v>
      </c>
      <c r="P41" s="36">
        <v>94.3</v>
      </c>
      <c r="Q41" s="36">
        <v>32.545608472746899</v>
      </c>
      <c r="R41" s="38">
        <v>46.999999999999993</v>
      </c>
      <c r="S41" s="38">
        <v>0</v>
      </c>
      <c r="T41" s="37">
        <f>SUMPRODUCT(LTA!J41:AN41,LTA!J$101:AN$101,LTA!J$103:AN$103)</f>
        <v>418.09</v>
      </c>
      <c r="U41" s="37">
        <f>SUMPRODUCT(LTA!J41:AN41,LTA!J$102:AN$102,LTA!J$103:AN$103)</f>
        <v>55.31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17.930121150424156</v>
      </c>
      <c r="AD41">
        <f t="shared" si="1"/>
        <v>1520.7992956607441</v>
      </c>
      <c r="AE41">
        <f>'IDT-1'!B41</f>
        <v>0</v>
      </c>
      <c r="AF41" s="24"/>
      <c r="AG41">
        <f t="shared" si="2"/>
        <v>1520.7992956607441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-26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4.7560799999999999</v>
      </c>
      <c r="E42">
        <f>GT_NG!P42</f>
        <v>15.069609182836841</v>
      </c>
      <c r="F42">
        <f>GT_Spot!P42</f>
        <v>0</v>
      </c>
      <c r="G42">
        <f>PPCL_NG!P42</f>
        <v>45.952836594851533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817.2503123821989</v>
      </c>
      <c r="P42" s="36">
        <v>94.3</v>
      </c>
      <c r="Q42" s="36">
        <v>32.545608472746899</v>
      </c>
      <c r="R42" s="38">
        <v>46.999999999999993</v>
      </c>
      <c r="S42" s="38">
        <v>0</v>
      </c>
      <c r="T42" s="37">
        <f>SUMPRODUCT(LTA!J42:AN42,LTA!J$101:AN$101,LTA!J$103:AN$103)</f>
        <v>448.6</v>
      </c>
      <c r="U42" s="37">
        <f>SUMPRODUCT(LTA!J42:AN42,LTA!J$102:AN$102,LTA!J$103:AN$103)</f>
        <v>55.31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18.268260560552815</v>
      </c>
      <c r="AD42">
        <f t="shared" si="1"/>
        <v>1540.8061860720811</v>
      </c>
      <c r="AE42">
        <f>'IDT-1'!B42</f>
        <v>0</v>
      </c>
      <c r="AF42" s="24"/>
      <c r="AG42">
        <f t="shared" si="2"/>
        <v>1540.8061860720811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4.7560799999999999</v>
      </c>
      <c r="E43">
        <f>GT_NG!P43</f>
        <v>15.069609182836841</v>
      </c>
      <c r="F43">
        <f>GT_Spot!P43</f>
        <v>0</v>
      </c>
      <c r="G43">
        <f>PPCL_NG!P43</f>
        <v>45.952836594851533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817.57659847851153</v>
      </c>
      <c r="P43" s="36">
        <v>94.3</v>
      </c>
      <c r="Q43" s="36">
        <v>32.545608472746899</v>
      </c>
      <c r="R43" s="38">
        <v>46.999999999999993</v>
      </c>
      <c r="S43" s="38">
        <v>0</v>
      </c>
      <c r="T43" s="37">
        <f>SUMPRODUCT(LTA!J43:AN43,LTA!J$101:AN$101,LTA!J$103:AN$103)</f>
        <v>476.46</v>
      </c>
      <c r="U43" s="37">
        <f>SUMPRODUCT(LTA!J43:AN43,LTA!J$102:AN$102,LTA!J$103:AN$103)</f>
        <v>56.269999999999996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18.835482341477203</v>
      </c>
      <c r="AD43">
        <f t="shared" si="1"/>
        <v>1534.3852503874696</v>
      </c>
      <c r="AE43">
        <f>'IDT-1'!B43</f>
        <v>0</v>
      </c>
      <c r="AF43" s="24"/>
      <c r="AG43">
        <f t="shared" si="2"/>
        <v>1534.3852503874696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4.7560799999999999</v>
      </c>
      <c r="E44">
        <f>GT_NG!P44</f>
        <v>15.069609182836841</v>
      </c>
      <c r="F44">
        <f>GT_Spot!P44</f>
        <v>0</v>
      </c>
      <c r="G44">
        <f>PPCL_NG!P44</f>
        <v>44.997152078982346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817.57655762914908</v>
      </c>
      <c r="P44" s="36">
        <v>94.3</v>
      </c>
      <c r="Q44" s="36">
        <v>32.545608472746899</v>
      </c>
      <c r="R44" s="38">
        <v>46.999999999999993</v>
      </c>
      <c r="S44" s="38">
        <v>0</v>
      </c>
      <c r="T44" s="37">
        <f>SUMPRODUCT(LTA!J44:AN44,LTA!J$101:AN$101,LTA!J$103:AN$103)</f>
        <v>498.06</v>
      </c>
      <c r="U44" s="37">
        <f>SUMPRODUCT(LTA!J44:AN44,LTA!J$102:AN$102,LTA!J$103:AN$103)</f>
        <v>56.269999999999996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19.097055105962923</v>
      </c>
      <c r="AD44">
        <f t="shared" si="1"/>
        <v>1545.7679522577521</v>
      </c>
      <c r="AE44">
        <f>'IDT-1'!B44</f>
        <v>0</v>
      </c>
      <c r="AF44" s="24"/>
      <c r="AG44">
        <f t="shared" si="2"/>
        <v>1545.7679522577521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-79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4.7560799999999999</v>
      </c>
      <c r="E45">
        <f>GT_NG!P45</f>
        <v>15.069609182836841</v>
      </c>
      <c r="F45">
        <f>GT_Spot!P45</f>
        <v>0</v>
      </c>
      <c r="G45">
        <f>PPCL_NG!P45</f>
        <v>44.997152078982346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831.74614363212265</v>
      </c>
      <c r="P45" s="36">
        <v>94.3</v>
      </c>
      <c r="Q45" s="36">
        <v>32.545608472746899</v>
      </c>
      <c r="R45" s="38">
        <v>46.999999999999993</v>
      </c>
      <c r="S45" s="38">
        <v>0</v>
      </c>
      <c r="T45" s="37">
        <f>SUMPRODUCT(LTA!J45:AN45,LTA!J$101:AN$101,LTA!J$103:AN$103)</f>
        <v>517.89</v>
      </c>
      <c r="U45" s="37">
        <f>SUMPRODUCT(LTA!J45:AN45,LTA!J$102:AN$102,LTA!J$103:AN$103)</f>
        <v>56.269999999999996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19.698107798543731</v>
      </c>
      <c r="AD45">
        <f t="shared" si="1"/>
        <v>1545.1664855681449</v>
      </c>
      <c r="AE45">
        <f>'IDT-1'!B45</f>
        <v>0</v>
      </c>
      <c r="AF45" s="24"/>
      <c r="AG45">
        <f t="shared" si="2"/>
        <v>1545.1664855681449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-113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4.7560799999999999</v>
      </c>
      <c r="E46">
        <f>GT_NG!P46</f>
        <v>15.069609182836841</v>
      </c>
      <c r="F46">
        <f>GT_Spot!P46</f>
        <v>0</v>
      </c>
      <c r="G46">
        <f>PPCL_NG!P46</f>
        <v>44.997152078982346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831.74614363212265</v>
      </c>
      <c r="P46" s="36">
        <v>94.3</v>
      </c>
      <c r="Q46" s="36">
        <v>32.545608472746899</v>
      </c>
      <c r="R46" s="38">
        <v>46.999999999999993</v>
      </c>
      <c r="S46" s="38">
        <v>0</v>
      </c>
      <c r="T46" s="37">
        <f>SUMPRODUCT(LTA!J46:AN46,LTA!J$101:AN$101,LTA!J$103:AN$103)</f>
        <v>523.83999999999992</v>
      </c>
      <c r="U46" s="37">
        <f>SUMPRODUCT(LTA!J46:AN46,LTA!J$102:AN$102,LTA!J$103:AN$103)</f>
        <v>56.269999999999996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19.732711543499338</v>
      </c>
      <c r="AD46">
        <f t="shared" si="1"/>
        <v>1553.0818818231892</v>
      </c>
      <c r="AE46">
        <f>'IDT-1'!B46</f>
        <v>0</v>
      </c>
      <c r="AF46" s="24"/>
      <c r="AG46">
        <f t="shared" si="2"/>
        <v>1553.0818818231892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-111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4.7560799999999999</v>
      </c>
      <c r="E47">
        <f>GT_NG!P47</f>
        <v>15.069609182836841</v>
      </c>
      <c r="F47">
        <f>GT_Spot!P47</f>
        <v>0</v>
      </c>
      <c r="G47">
        <f>PPCL_NG!P47</f>
        <v>44.997152078982346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814.89869569998996</v>
      </c>
      <c r="P47" s="36">
        <v>94.3</v>
      </c>
      <c r="Q47" s="36">
        <v>32.545608472746899</v>
      </c>
      <c r="R47" s="38">
        <v>46.999999999999993</v>
      </c>
      <c r="S47" s="38">
        <v>0</v>
      </c>
      <c r="T47" s="37">
        <f>SUMPRODUCT(LTA!J47:AN47,LTA!J$101:AN$101,LTA!J$103:AN$103)</f>
        <v>530.29</v>
      </c>
      <c r="U47" s="37">
        <f>SUMPRODUCT(LTA!J47:AN47,LTA!J$102:AN$102,LTA!J$103:AN$103)</f>
        <v>57.24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19.774043787007308</v>
      </c>
      <c r="AD47">
        <f t="shared" si="1"/>
        <v>1529.6131016475488</v>
      </c>
      <c r="AE47">
        <f>'IDT-1'!B47</f>
        <v>0</v>
      </c>
      <c r="AF47" s="24"/>
      <c r="AG47">
        <f t="shared" si="2"/>
        <v>1529.6131016475488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-125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4.7560799999999999</v>
      </c>
      <c r="E48">
        <f>GT_NG!P48</f>
        <v>15.069609182836841</v>
      </c>
      <c r="F48">
        <f>GT_Spot!P48</f>
        <v>0</v>
      </c>
      <c r="G48">
        <f>PPCL_NG!P48</f>
        <v>44.997152078982346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814.80870084224512</v>
      </c>
      <c r="P48" s="36">
        <v>94.3</v>
      </c>
      <c r="Q48" s="36">
        <v>32.545608472746899</v>
      </c>
      <c r="R48" s="38">
        <v>46.999999999999993</v>
      </c>
      <c r="S48" s="38">
        <v>0</v>
      </c>
      <c r="T48" s="37">
        <f>SUMPRODUCT(LTA!J48:AN48,LTA!J$101:AN$101,LTA!J$103:AN$103)</f>
        <v>532.41</v>
      </c>
      <c r="U48" s="37">
        <f>SUMPRODUCT(LTA!J48:AN48,LTA!J$102:AN$102,LTA!J$103:AN$103)</f>
        <v>56.269999999999996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19.836640597392325</v>
      </c>
      <c r="AD48">
        <f t="shared" si="1"/>
        <v>1524.610509979419</v>
      </c>
      <c r="AE48">
        <f>'IDT-1'!B48</f>
        <v>0</v>
      </c>
      <c r="AF48" s="24"/>
      <c r="AG48">
        <f t="shared" si="2"/>
        <v>1524.610509979419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-131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4.7560799999999999</v>
      </c>
      <c r="E49">
        <f>GT_NG!P49</f>
        <v>15.069609182836841</v>
      </c>
      <c r="F49">
        <f>GT_Spot!P49</f>
        <v>0</v>
      </c>
      <c r="G49">
        <f>PPCL_NG!P49</f>
        <v>44.997152078982346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726.33814490469263</v>
      </c>
      <c r="P49" s="36">
        <v>94.3</v>
      </c>
      <c r="Q49" s="36">
        <v>32.545608472746899</v>
      </c>
      <c r="R49" s="38">
        <v>46.999999999999993</v>
      </c>
      <c r="S49" s="38">
        <v>0</v>
      </c>
      <c r="T49" s="37">
        <f>SUMPRODUCT(LTA!J49:AN49,LTA!J$101:AN$101,LTA!J$103:AN$103)</f>
        <v>533.66</v>
      </c>
      <c r="U49" s="37">
        <f>SUMPRODUCT(LTA!J49:AN49,LTA!J$102:AN$102,LTA!J$103:AN$103)</f>
        <v>56.269999999999996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18.305580738233065</v>
      </c>
      <c r="AD49">
        <f t="shared" si="1"/>
        <v>1524.9210139010256</v>
      </c>
      <c r="AE49">
        <f>'IDT-1'!B49</f>
        <v>0</v>
      </c>
      <c r="AF49" s="24"/>
      <c r="AG49">
        <f t="shared" si="2"/>
        <v>1524.9210139010256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-45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4.7560799999999999</v>
      </c>
      <c r="E50">
        <f>GT_NG!P50</f>
        <v>14.403510249929793</v>
      </c>
      <c r="F50">
        <f>GT_Spot!P50</f>
        <v>0</v>
      </c>
      <c r="G50">
        <f>PPCL_NG!P50</f>
        <v>44.997152078982346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707.97594993089808</v>
      </c>
      <c r="P50" s="36">
        <v>94.3</v>
      </c>
      <c r="Q50" s="36">
        <v>32.545608472746899</v>
      </c>
      <c r="R50" s="38">
        <v>46.999999999999993</v>
      </c>
      <c r="S50" s="38">
        <v>0</v>
      </c>
      <c r="T50" s="37">
        <f>SUMPRODUCT(LTA!J50:AN50,LTA!J$101:AN$101,LTA!J$103:AN$103)</f>
        <v>534.29999999999995</v>
      </c>
      <c r="U50" s="37">
        <f>SUMPRODUCT(LTA!J50:AN50,LTA!J$102:AN$102,LTA!J$103:AN$103)</f>
        <v>56.269999999999996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17.99283558397677</v>
      </c>
      <c r="AD50">
        <f t="shared" si="1"/>
        <v>1523.8454651485802</v>
      </c>
      <c r="AE50">
        <f>'IDT-1'!B50</f>
        <v>0</v>
      </c>
      <c r="AF50" s="24"/>
      <c r="AG50">
        <f t="shared" si="2"/>
        <v>1523.8454651485802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-28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4.7560799999999999</v>
      </c>
      <c r="E51">
        <f>GT_NG!P51</f>
        <v>13.42690531177829</v>
      </c>
      <c r="F51">
        <f>GT_Spot!P51</f>
        <v>0</v>
      </c>
      <c r="G51">
        <f>PPCL_NG!P51</f>
        <v>45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708.1417500548821</v>
      </c>
      <c r="P51" s="36">
        <v>94.3</v>
      </c>
      <c r="Q51" s="36">
        <v>32.545608472746899</v>
      </c>
      <c r="R51" s="38">
        <v>46.999999999999993</v>
      </c>
      <c r="S51" s="38">
        <v>0</v>
      </c>
      <c r="T51" s="37">
        <f>SUMPRODUCT(LTA!J51:AN51,LTA!J$101:AN$101,LTA!J$103:AN$103)</f>
        <v>534.75</v>
      </c>
      <c r="U51" s="37">
        <f>SUMPRODUCT(LTA!J51:AN51,LTA!J$102:AN$102,LTA!J$103:AN$103)</f>
        <v>55.31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18.025628200928026</v>
      </c>
      <c r="AD51">
        <f t="shared" si="1"/>
        <v>1517.4947156384792</v>
      </c>
      <c r="AE51">
        <f>'IDT-1'!B51</f>
        <v>0</v>
      </c>
      <c r="AF51" s="24"/>
      <c r="AG51">
        <f t="shared" si="2"/>
        <v>1517.4947156384792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-33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4.7560799999999999</v>
      </c>
      <c r="E52">
        <f>GT_NG!P52</f>
        <v>13.42690531177829</v>
      </c>
      <c r="F52">
        <f>GT_Spot!P52</f>
        <v>0</v>
      </c>
      <c r="G52">
        <f>PPCL_NG!P52</f>
        <v>45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698.47862834099055</v>
      </c>
      <c r="P52" s="36">
        <v>94.3</v>
      </c>
      <c r="Q52" s="36">
        <v>32.545608472746899</v>
      </c>
      <c r="R52" s="38">
        <v>46.999999999999993</v>
      </c>
      <c r="S52" s="38">
        <v>0</v>
      </c>
      <c r="T52" s="37">
        <f>SUMPRODUCT(LTA!J52:AN52,LTA!J$101:AN$101,LTA!J$103:AN$103)</f>
        <v>534.41</v>
      </c>
      <c r="U52" s="37">
        <f>SUMPRODUCT(LTA!J52:AN52,LTA!J$102:AN$102,LTA!J$103:AN$103)</f>
        <v>55.31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17.955356984890173</v>
      </c>
      <c r="AD52">
        <f t="shared" si="1"/>
        <v>1505.5618651406253</v>
      </c>
      <c r="AE52">
        <f>'IDT-1'!B52</f>
        <v>0</v>
      </c>
      <c r="AF52" s="24"/>
      <c r="AG52">
        <f t="shared" si="2"/>
        <v>1505.5618651406253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-35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4.7560799999999999</v>
      </c>
      <c r="E53">
        <f>GT_NG!P53</f>
        <v>13.42690531177829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697.45763557500698</v>
      </c>
      <c r="P53" s="36">
        <v>94.3</v>
      </c>
      <c r="Q53" s="36">
        <v>32.545608472746899</v>
      </c>
      <c r="R53" s="38">
        <v>46.999999999999993</v>
      </c>
      <c r="S53" s="38">
        <v>0</v>
      </c>
      <c r="T53" s="37">
        <f>SUMPRODUCT(LTA!J53:AN53,LTA!J$101:AN$101,LTA!J$103:AN$103)</f>
        <v>548.31000000000006</v>
      </c>
      <c r="U53" s="37">
        <f>SUMPRODUCT(LTA!J53:AN53,LTA!J$102:AN$102,LTA!J$103:AN$103)</f>
        <v>55.31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18.246254798993423</v>
      </c>
      <c r="AD53">
        <f t="shared" si="1"/>
        <v>1498.1499745605386</v>
      </c>
      <c r="AE53">
        <f>'IDT-1'!B53</f>
        <v>0</v>
      </c>
      <c r="AF53" s="24"/>
      <c r="AG53">
        <f t="shared" si="2"/>
        <v>1498.1499745605386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-55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4.7560799999999999</v>
      </c>
      <c r="E54">
        <f>GT_NG!P54</f>
        <v>13.42690531177829</v>
      </c>
      <c r="F54">
        <f>GT_Spot!P54</f>
        <v>0</v>
      </c>
      <c r="G54">
        <f>PPCL_NG!P54</f>
        <v>45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685.68816462933876</v>
      </c>
      <c r="P54" s="36">
        <v>94.3</v>
      </c>
      <c r="Q54" s="36">
        <v>32.545608472746899</v>
      </c>
      <c r="R54" s="38">
        <v>46.999999999999993</v>
      </c>
      <c r="S54" s="38">
        <v>0</v>
      </c>
      <c r="T54" s="37">
        <f>SUMPRODUCT(LTA!J54:AN54,LTA!J$101:AN$101,LTA!J$103:AN$103)</f>
        <v>548.64</v>
      </c>
      <c r="U54" s="37">
        <f>SUMPRODUCT(LTA!J54:AN54,LTA!J$102:AN$102,LTA!J$103:AN$103)</f>
        <v>55.31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18.252124984937886</v>
      </c>
      <c r="AD54">
        <f t="shared" si="1"/>
        <v>1474.7046334289259</v>
      </c>
      <c r="AE54">
        <f>'IDT-1'!B54</f>
        <v>0</v>
      </c>
      <c r="AF54" s="24"/>
      <c r="AG54">
        <f t="shared" si="2"/>
        <v>1474.7046334289259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-67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4.7560799999999999</v>
      </c>
      <c r="E55">
        <f>GT_NG!P55</f>
        <v>13.42690531177829</v>
      </c>
      <c r="F55">
        <f>GT_Spot!P55</f>
        <v>0</v>
      </c>
      <c r="G55">
        <f>PPCL_NG!P55</f>
        <v>45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676.31505595034662</v>
      </c>
      <c r="P55" s="36">
        <v>94.3</v>
      </c>
      <c r="Q55" s="36">
        <v>32.545608472746899</v>
      </c>
      <c r="R55" s="38">
        <v>46.999999999999993</v>
      </c>
      <c r="S55" s="38">
        <v>0</v>
      </c>
      <c r="T55" s="37">
        <f>SUMPRODUCT(LTA!J55:AN55,LTA!J$101:AN$101,LTA!J$103:AN$103)</f>
        <v>545.96</v>
      </c>
      <c r="U55" s="37">
        <f>SUMPRODUCT(LTA!J55:AN55,LTA!J$102:AN$102,LTA!J$103:AN$103)</f>
        <v>55.31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18.394645199184225</v>
      </c>
      <c r="AD55">
        <f t="shared" si="1"/>
        <v>1434.5090045356876</v>
      </c>
      <c r="AE55">
        <f>'IDT-1'!B55</f>
        <v>0</v>
      </c>
      <c r="AF55" s="24"/>
      <c r="AG55">
        <f t="shared" si="2"/>
        <v>1434.5090045356876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-95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4.7560799999999999</v>
      </c>
      <c r="E56">
        <f>GT_NG!P56</f>
        <v>13.42690531177829</v>
      </c>
      <c r="F56">
        <f>GT_Spot!P56</f>
        <v>0</v>
      </c>
      <c r="G56">
        <f>PPCL_NG!P56</f>
        <v>45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675.37774425034672</v>
      </c>
      <c r="P56" s="36">
        <v>94.3</v>
      </c>
      <c r="Q56" s="36">
        <v>32.545608472746899</v>
      </c>
      <c r="R56" s="38">
        <v>46.999999999999993</v>
      </c>
      <c r="S56" s="38">
        <v>0</v>
      </c>
      <c r="T56" s="37">
        <f>SUMPRODUCT(LTA!J56:AN56,LTA!J$101:AN$101,LTA!J$103:AN$103)</f>
        <v>543.72</v>
      </c>
      <c r="U56" s="37">
        <f>SUMPRODUCT(LTA!J56:AN56,LTA!J$102:AN$102,LTA!J$103:AN$103)</f>
        <v>55.31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18.419953621357397</v>
      </c>
      <c r="AD56">
        <f t="shared" si="1"/>
        <v>1425.3063844135145</v>
      </c>
      <c r="AE56">
        <f>'IDT-1'!B56</f>
        <v>0</v>
      </c>
      <c r="AF56" s="24"/>
      <c r="AG56">
        <f t="shared" si="2"/>
        <v>1425.3063844135145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4.7560799999999999</v>
      </c>
      <c r="E57">
        <f>GT_NG!P57</f>
        <v>13.42690531177829</v>
      </c>
      <c r="F57">
        <f>GT_Spot!P57</f>
        <v>0</v>
      </c>
      <c r="G57">
        <f>PPCL_NG!P57</f>
        <v>45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670.5172315490662</v>
      </c>
      <c r="P57" s="36">
        <v>94.3</v>
      </c>
      <c r="Q57" s="36">
        <v>13.527544464609802</v>
      </c>
      <c r="R57" s="38">
        <v>46.999999999999993</v>
      </c>
      <c r="S57" s="38">
        <v>0</v>
      </c>
      <c r="T57" s="37">
        <f>SUMPRODUCT(LTA!J57:AN57,LTA!J$101:AN$101,LTA!J$103:AN$103)</f>
        <v>551.95000000000005</v>
      </c>
      <c r="U57" s="37">
        <f>SUMPRODUCT(LTA!J57:AN57,LTA!J$102:AN$102,LTA!J$103:AN$103)</f>
        <v>55.31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18.220099253659157</v>
      </c>
      <c r="AD57">
        <f t="shared" si="1"/>
        <v>1416.8576620717952</v>
      </c>
      <c r="AE57">
        <f>'IDT-1'!B57</f>
        <v>0</v>
      </c>
      <c r="AF57" s="24"/>
      <c r="AG57">
        <f t="shared" si="2"/>
        <v>1416.8576620717952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-94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4.7560799999999999</v>
      </c>
      <c r="E58">
        <f>GT_NG!P58</f>
        <v>13.42690531177829</v>
      </c>
      <c r="F58">
        <f>GT_Spot!P58</f>
        <v>0</v>
      </c>
      <c r="G58">
        <f>PPCL_NG!P58</f>
        <v>45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670.5172315490662</v>
      </c>
      <c r="P58" s="36">
        <v>94.3</v>
      </c>
      <c r="Q58" s="36">
        <v>13.527544464609802</v>
      </c>
      <c r="R58" s="38">
        <v>46.999999999999993</v>
      </c>
      <c r="S58" s="38">
        <v>0</v>
      </c>
      <c r="T58" s="37">
        <f>SUMPRODUCT(LTA!J58:AN58,LTA!J$101:AN$101,LTA!J$103:AN$103)</f>
        <v>552.13000000000011</v>
      </c>
      <c r="U58" s="37">
        <f>SUMPRODUCT(LTA!J58:AN58,LTA!J$102:AN$102,LTA!J$103:AN$103)</f>
        <v>55.31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18.097389468348421</v>
      </c>
      <c r="AD58">
        <f t="shared" si="1"/>
        <v>1431.1603718571059</v>
      </c>
      <c r="AE58">
        <f>'IDT-1'!B58</f>
        <v>0</v>
      </c>
      <c r="AF58" s="24"/>
      <c r="AG58">
        <f t="shared" si="2"/>
        <v>1431.1603718571059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4.7560799999999999</v>
      </c>
      <c r="E59">
        <f>GT_NG!P59</f>
        <v>13.42690531177829</v>
      </c>
      <c r="F59">
        <f>GT_Spot!P59</f>
        <v>0</v>
      </c>
      <c r="G59">
        <f>PPCL_NG!P59</f>
        <v>45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669.95534467958657</v>
      </c>
      <c r="P59" s="36">
        <v>94.3</v>
      </c>
      <c r="Q59" s="36">
        <v>13.527544464609802</v>
      </c>
      <c r="R59" s="38">
        <v>46.999999999999993</v>
      </c>
      <c r="S59" s="38">
        <v>0</v>
      </c>
      <c r="T59" s="37">
        <f>SUMPRODUCT(LTA!J59:AN59,LTA!J$101:AN$101,LTA!J$103:AN$103)</f>
        <v>548.89</v>
      </c>
      <c r="U59" s="37">
        <f>SUMPRODUCT(LTA!J59:AN59,LTA!J$102:AN$102,LTA!J$103:AN$103)</f>
        <v>71.099999999999994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17.945419165753336</v>
      </c>
      <c r="AD59">
        <f t="shared" si="1"/>
        <v>1472.3004552902214</v>
      </c>
      <c r="AE59">
        <f>'IDT-1'!B59</f>
        <v>0</v>
      </c>
      <c r="AF59" s="24"/>
      <c r="AG59">
        <f t="shared" si="2"/>
        <v>1472.3004552902214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-51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4.7560799999999999</v>
      </c>
      <c r="E60">
        <f>GT_NG!P60</f>
        <v>13.42690531177829</v>
      </c>
      <c r="F60">
        <f>GT_Spot!P60</f>
        <v>0</v>
      </c>
      <c r="G60">
        <f>PPCL_NG!P60</f>
        <v>45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687.25230642198301</v>
      </c>
      <c r="P60" s="36">
        <v>94.3</v>
      </c>
      <c r="Q60" s="36">
        <v>13.527544464609802</v>
      </c>
      <c r="R60" s="38">
        <v>46.999999999999993</v>
      </c>
      <c r="S60" s="38">
        <v>0</v>
      </c>
      <c r="T60" s="37">
        <f>SUMPRODUCT(LTA!J60:AN60,LTA!J$101:AN$101,LTA!J$103:AN$103)</f>
        <v>529.85</v>
      </c>
      <c r="U60" s="37">
        <f>SUMPRODUCT(LTA!J60:AN60,LTA!J$102:AN$102,LTA!J$103:AN$103)</f>
        <v>70.95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17.724563496075938</v>
      </c>
      <c r="AD60">
        <f t="shared" si="1"/>
        <v>1493.6282727022954</v>
      </c>
      <c r="AE60">
        <f>'IDT-1'!B60</f>
        <v>0</v>
      </c>
      <c r="AF60" s="24"/>
      <c r="AG60">
        <f t="shared" si="2"/>
        <v>1493.6282727022954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-28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4.7560799999999999</v>
      </c>
      <c r="E61">
        <f>GT_NG!P61</f>
        <v>13.42690531177829</v>
      </c>
      <c r="F61">
        <f>GT_Spot!P61</f>
        <v>0</v>
      </c>
      <c r="G61">
        <f>PPCL_NG!P61</f>
        <v>45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688.21670602250424</v>
      </c>
      <c r="P61" s="36">
        <v>94.3</v>
      </c>
      <c r="Q61" s="36">
        <v>19.326825944170771</v>
      </c>
      <c r="R61" s="38">
        <v>46.999999999999993</v>
      </c>
      <c r="S61" s="38">
        <v>0</v>
      </c>
      <c r="T61" s="37">
        <f>SUMPRODUCT(LTA!J61:AN61,LTA!J$101:AN$101,LTA!J$103:AN$103)</f>
        <v>502.09</v>
      </c>
      <c r="U61" s="37">
        <f>SUMPRODUCT(LTA!J61:AN61,LTA!J$102:AN$102,LTA!J$103:AN$103)</f>
        <v>70.27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17.319280318959187</v>
      </c>
      <c r="AD61">
        <f t="shared" si="1"/>
        <v>1504.2272369594939</v>
      </c>
      <c r="AE61">
        <f>'IDT-1'!B61</f>
        <v>0</v>
      </c>
      <c r="AF61" s="24"/>
      <c r="AG61">
        <f t="shared" si="2"/>
        <v>1504.2272369594939</v>
      </c>
      <c r="AI61" s="34">
        <f>PXIL!H61</f>
        <v>0</v>
      </c>
      <c r="AJ61" s="34">
        <f>PXIL!N61</f>
        <v>0</v>
      </c>
      <c r="AK61" s="34">
        <f>RTM_IEX!H61</f>
        <v>3.87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4.7560799999999999</v>
      </c>
      <c r="E62">
        <f>GT_NG!P62</f>
        <v>13.42690531177829</v>
      </c>
      <c r="F62">
        <f>GT_Spot!P62</f>
        <v>0</v>
      </c>
      <c r="G62">
        <f>PPCL_NG!P62</f>
        <v>45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692.24376870177537</v>
      </c>
      <c r="P62" s="36">
        <v>94.3</v>
      </c>
      <c r="Q62" s="36">
        <v>32.545608472746899</v>
      </c>
      <c r="R62" s="38">
        <v>46.999999999999993</v>
      </c>
      <c r="S62" s="38">
        <v>0</v>
      </c>
      <c r="T62" s="37">
        <f>SUMPRODUCT(LTA!J62:AN62,LTA!J$101:AN$101,LTA!J$103:AN$103)</f>
        <v>472.81999999999994</v>
      </c>
      <c r="U62" s="37">
        <f>SUMPRODUCT(LTA!J62:AN62,LTA!J$102:AN$102,LTA!J$103:AN$103)</f>
        <v>68.95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17.286859756788246</v>
      </c>
      <c r="AD62">
        <f t="shared" si="1"/>
        <v>1500.5755027295122</v>
      </c>
      <c r="AE62">
        <f>'IDT-1'!B62</f>
        <v>0</v>
      </c>
      <c r="AF62" s="24"/>
      <c r="AG62">
        <f t="shared" si="2"/>
        <v>1500.5755027295122</v>
      </c>
      <c r="AI62" s="34">
        <f>PXIL!H62</f>
        <v>0</v>
      </c>
      <c r="AJ62" s="34">
        <f>PXIL!N62</f>
        <v>0</v>
      </c>
      <c r="AK62" s="34">
        <f>RTM_IEX!H62</f>
        <v>13.53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4.7560799999999999</v>
      </c>
      <c r="E63">
        <f>GT_NG!P63</f>
        <v>13.42690531177829</v>
      </c>
      <c r="F63">
        <f>GT_Spot!P63</f>
        <v>0</v>
      </c>
      <c r="G63">
        <f>PPCL_NG!P63</f>
        <v>45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766.62893352971605</v>
      </c>
      <c r="P63" s="36">
        <v>94.3</v>
      </c>
      <c r="Q63" s="36">
        <v>32.545608472746899</v>
      </c>
      <c r="R63" s="38">
        <v>47</v>
      </c>
      <c r="S63" s="38">
        <v>0</v>
      </c>
      <c r="T63" s="37">
        <f>SUMPRODUCT(LTA!J63:AN63,LTA!J$101:AN$101,LTA!J$103:AN$103)</f>
        <v>436.66</v>
      </c>
      <c r="U63" s="37">
        <f>SUMPRODUCT(LTA!J63:AN63,LTA!J$102:AN$102,LTA!J$103:AN$103)</f>
        <v>68.260000000000005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17.649033375151443</v>
      </c>
      <c r="AD63">
        <f t="shared" si="1"/>
        <v>1507.2184939390897</v>
      </c>
      <c r="AE63">
        <f>'IDT-1'!B63</f>
        <v>0</v>
      </c>
      <c r="AF63" s="24"/>
      <c r="AG63">
        <f t="shared" si="2"/>
        <v>1507.2184939390897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-17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4.7560799999999999</v>
      </c>
      <c r="E64">
        <f>GT_NG!P64</f>
        <v>13.42690531177829</v>
      </c>
      <c r="F64">
        <f>GT_Spot!P64</f>
        <v>0</v>
      </c>
      <c r="G64">
        <f>PPCL_NG!P64</f>
        <v>45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799.48958268658669</v>
      </c>
      <c r="P64" s="36">
        <v>94.3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399.5</v>
      </c>
      <c r="U64" s="37">
        <f>SUMPRODUCT(LTA!J64:AN64,LTA!J$102:AN$102,LTA!J$103:AN$103)</f>
        <v>67.45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17.572958577643121</v>
      </c>
      <c r="AD64">
        <f t="shared" si="1"/>
        <v>1506.6852178934689</v>
      </c>
      <c r="AE64">
        <f>'IDT-1'!B64</f>
        <v>0</v>
      </c>
      <c r="AF64" s="24"/>
      <c r="AG64">
        <f t="shared" si="2"/>
        <v>1506.6852178934689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4.7560799999999999</v>
      </c>
      <c r="E65">
        <f>GT_NG!P65</f>
        <v>13.42690531177829</v>
      </c>
      <c r="F65">
        <f>GT_Spot!P65</f>
        <v>0</v>
      </c>
      <c r="G65">
        <f>PPCL_NG!P65</f>
        <v>45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810.97712777589163</v>
      </c>
      <c r="P65" s="36">
        <v>94.3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356.06000000000006</v>
      </c>
      <c r="U65" s="37">
        <f>SUMPRODUCT(LTA!J65:AN65,LTA!J$102:AN$102,LTA!J$103:AN$103)</f>
        <v>67.490000000000009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17.229982081773638</v>
      </c>
      <c r="AD65">
        <f t="shared" si="1"/>
        <v>1482.115739478643</v>
      </c>
      <c r="AE65">
        <f>'IDT-1'!B65</f>
        <v>15</v>
      </c>
      <c r="AF65" s="24"/>
      <c r="AG65">
        <f t="shared" si="2"/>
        <v>1497.115739478643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4.7560799999999999</v>
      </c>
      <c r="E66">
        <f>GT_NG!P66</f>
        <v>13.42690531177829</v>
      </c>
      <c r="F66">
        <f>GT_Spot!P66</f>
        <v>0</v>
      </c>
      <c r="G66">
        <f>PPCL_NG!P66</f>
        <v>45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884.43278579000571</v>
      </c>
      <c r="P66" s="36">
        <v>94.3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319.29000000000002</v>
      </c>
      <c r="U66" s="37">
        <f>SUMPRODUCT(LTA!J66:AN66,LTA!J$102:AN$102,LTA!J$103:AN$103)</f>
        <v>67.510000000000005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18.192217053895906</v>
      </c>
      <c r="AD66">
        <f t="shared" si="1"/>
        <v>1445.8591625206348</v>
      </c>
      <c r="AE66">
        <f>'IDT-1'!B66</f>
        <v>47</v>
      </c>
      <c r="AF66" s="24"/>
      <c r="AG66">
        <f t="shared" si="2"/>
        <v>1492.8591625206348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-78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4.7560799999999999</v>
      </c>
      <c r="E67">
        <f>GT_NG!P67</f>
        <v>13.42690531177829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965.62533522119077</v>
      </c>
      <c r="P67" s="36">
        <v>94.3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275.45999999999998</v>
      </c>
      <c r="U67" s="37">
        <f>SUMPRODUCT(LTA!J67:AN67,LTA!J$102:AN$102,LTA!J$103:AN$103)</f>
        <v>55.24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18.749520334733756</v>
      </c>
      <c r="AD67">
        <f t="shared" si="1"/>
        <v>1432.2944086709822</v>
      </c>
      <c r="AE67">
        <f>'IDT-1'!B67</f>
        <v>69</v>
      </c>
      <c r="AF67" s="24"/>
      <c r="AG67">
        <f t="shared" si="2"/>
        <v>1501.2944086709822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-116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4.7560799999999999</v>
      </c>
      <c r="E68">
        <f>GT_NG!P68</f>
        <v>13.42690531177829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976.56290682015629</v>
      </c>
      <c r="P68" s="36">
        <v>94.3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242.01999999999998</v>
      </c>
      <c r="U68" s="37">
        <f>SUMPRODUCT(LTA!J68:AN68,LTA!J$102:AN$102,LTA!J$103:AN$103)</f>
        <v>55.24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18.542620837282456</v>
      </c>
      <c r="AD68">
        <f t="shared" ref="AD68:AD98" si="4">SUM(B68:AB68,AI68:AR68)-AC68</f>
        <v>1410.9988797673989</v>
      </c>
      <c r="AE68">
        <f>'IDT-1'!B68</f>
        <v>95</v>
      </c>
      <c r="AF68" s="24"/>
      <c r="AG68">
        <f t="shared" ref="AG68:AG98" si="5">SUM(AD68:AF68)+AT68</f>
        <v>1505.9988797673989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-115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4.7560799999999999</v>
      </c>
      <c r="E69">
        <f>GT_NG!P69</f>
        <v>13.42690531177829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104.79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984.22017090237989</v>
      </c>
      <c r="P69" s="36">
        <v>94.3</v>
      </c>
      <c r="Q69" s="36">
        <v>32.545608472746899</v>
      </c>
      <c r="R69" s="38">
        <v>42.22999999999999</v>
      </c>
      <c r="S69" s="38">
        <v>0</v>
      </c>
      <c r="T69" s="37">
        <f>SUMPRODUCT(LTA!J69:AN69,LTA!J$101:AN$101,LTA!J$103:AN$103)</f>
        <v>201.02</v>
      </c>
      <c r="U69" s="37">
        <f>SUMPRODUCT(LTA!J69:AN69,LTA!J$102:AN$102,LTA!J$103:AN$103)</f>
        <v>55.24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17.514262640140647</v>
      </c>
      <c r="AD69">
        <f t="shared" si="4"/>
        <v>1391.5945020467641</v>
      </c>
      <c r="AE69">
        <f>'IDT-1'!B69</f>
        <v>116</v>
      </c>
      <c r="AF69" s="24"/>
      <c r="AG69">
        <f t="shared" si="5"/>
        <v>1507.5945020467641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-67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4.7560799999999999</v>
      </c>
      <c r="E70">
        <f>GT_NG!P70</f>
        <v>13.42690531177829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104.79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988.67395763022807</v>
      </c>
      <c r="P70" s="36">
        <v>94.3</v>
      </c>
      <c r="Q70" s="36">
        <v>32.545608472746899</v>
      </c>
      <c r="R70" s="38">
        <v>24.920000000000005</v>
      </c>
      <c r="S70" s="38">
        <v>0</v>
      </c>
      <c r="T70" s="37">
        <f>SUMPRODUCT(LTA!J70:AN70,LTA!J$101:AN$101,LTA!J$103:AN$103)</f>
        <v>157.23000000000002</v>
      </c>
      <c r="U70" s="37">
        <f>SUMPRODUCT(LTA!J70:AN70,LTA!J$102:AN$102,LTA!J$103:AN$103)</f>
        <v>55.27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16.634280479891313</v>
      </c>
      <c r="AD70">
        <f t="shared" si="4"/>
        <v>1378.8582709348618</v>
      </c>
      <c r="AE70">
        <f>'IDT-1'!B70</f>
        <v>136</v>
      </c>
      <c r="AF70" s="24"/>
      <c r="AG70">
        <f t="shared" si="5"/>
        <v>1514.8582709348618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-24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4.7560799999999999</v>
      </c>
      <c r="E71">
        <f>GT_NG!P71</f>
        <v>8.1633999999999993</v>
      </c>
      <c r="F71">
        <f>GT_Spot!P71</f>
        <v>0</v>
      </c>
      <c r="G71">
        <f>PPCL_NG!P71</f>
        <v>40.5</v>
      </c>
      <c r="H71">
        <f>PPCL_Spot!P71</f>
        <v>0</v>
      </c>
      <c r="I71">
        <f>Bawana_NG!P71</f>
        <v>104.79</v>
      </c>
      <c r="J71">
        <f>Bawana_RLNG!P71</f>
        <v>0</v>
      </c>
      <c r="K71">
        <f>Bawana_Spot!P71</f>
        <v>190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999.58153987685523</v>
      </c>
      <c r="P71" s="36">
        <v>94.3</v>
      </c>
      <c r="Q71" s="36">
        <v>32.545608472746899</v>
      </c>
      <c r="R71" s="38">
        <v>10.774799465240642</v>
      </c>
      <c r="S71" s="38">
        <v>0</v>
      </c>
      <c r="T71" s="37">
        <f>SUMPRODUCT(LTA!J71:AN71,LTA!J$101:AN$101,LTA!J$103:AN$103)</f>
        <v>117.08</v>
      </c>
      <c r="U71" s="37">
        <f>SUMPRODUCT(LTA!J71:AN71,LTA!J$102:AN$102,LTA!J$103:AN$103)</f>
        <v>57.05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16.584259531679415</v>
      </c>
      <c r="AD71">
        <f t="shared" si="4"/>
        <v>1421.4371682831631</v>
      </c>
      <c r="AE71">
        <f>'IDT-1'!B71</f>
        <v>143</v>
      </c>
      <c r="AF71" s="24"/>
      <c r="AG71">
        <f t="shared" si="5"/>
        <v>1564.4371682831631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4.7560799999999999</v>
      </c>
      <c r="E72">
        <f>GT_NG!P72</f>
        <v>8.1633999999999993</v>
      </c>
      <c r="F72">
        <f>GT_Spot!P72</f>
        <v>0</v>
      </c>
      <c r="G72">
        <f>PPCL_NG!P72</f>
        <v>40.5</v>
      </c>
      <c r="H72">
        <f>PPCL_Spot!P72</f>
        <v>0</v>
      </c>
      <c r="I72">
        <f>Bawana_NG!P72</f>
        <v>104.79</v>
      </c>
      <c r="J72">
        <f>Bawana_RLNG!P72</f>
        <v>0</v>
      </c>
      <c r="K72">
        <f>Bawana_Spot!P72</f>
        <v>224.51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1005.8557448274881</v>
      </c>
      <c r="P72" s="36">
        <v>94.3</v>
      </c>
      <c r="Q72" s="36">
        <v>32.545608472746899</v>
      </c>
      <c r="R72" s="38">
        <v>5.76</v>
      </c>
      <c r="S72" s="38">
        <v>0</v>
      </c>
      <c r="T72" s="37">
        <f>SUMPRODUCT(LTA!J72:AN72,LTA!J$101:AN$101,LTA!J$103:AN$103)</f>
        <v>83.38</v>
      </c>
      <c r="U72" s="37">
        <f>SUMPRODUCT(LTA!J72:AN72,LTA!J$102:AN$102,LTA!J$103:AN$103)</f>
        <v>58.870000000000005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16.618486299950863</v>
      </c>
      <c r="AD72">
        <f t="shared" si="4"/>
        <v>1425.2923470002836</v>
      </c>
      <c r="AE72">
        <f>'IDT-1'!B72</f>
        <v>161</v>
      </c>
      <c r="AF72" s="24"/>
      <c r="AG72">
        <f t="shared" si="5"/>
        <v>1586.2923470002836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4.7560799999999999</v>
      </c>
      <c r="E73">
        <f>GT_NG!P73</f>
        <v>8.1633999999999993</v>
      </c>
      <c r="F73">
        <f>GT_Spot!P73</f>
        <v>0</v>
      </c>
      <c r="G73">
        <f>PPCL_NG!P73</f>
        <v>40.5</v>
      </c>
      <c r="H73">
        <f>PPCL_Spot!P73</f>
        <v>0</v>
      </c>
      <c r="I73">
        <f>Bawana_NG!P73</f>
        <v>104.79</v>
      </c>
      <c r="J73">
        <f>Bawana_RLNG!P73</f>
        <v>0</v>
      </c>
      <c r="K73">
        <f>Bawana_Spot!P73</f>
        <v>214.51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1025.5381009097555</v>
      </c>
      <c r="P73" s="36">
        <v>94.3</v>
      </c>
      <c r="Q73" s="36">
        <v>32.545608472746899</v>
      </c>
      <c r="R73" s="38">
        <v>2.4499999999999997</v>
      </c>
      <c r="S73" s="38">
        <v>0</v>
      </c>
      <c r="T73" s="37">
        <f>SUMPRODUCT(LTA!J73:AN73,LTA!J$101:AN$101,LTA!J$103:AN$103)</f>
        <v>54.96</v>
      </c>
      <c r="U73" s="37">
        <f>SUMPRODUCT(LTA!J73:AN73,LTA!J$102:AN$102,LTA!J$103:AN$103)</f>
        <v>57.09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16.408803033474818</v>
      </c>
      <c r="AD73">
        <f t="shared" si="4"/>
        <v>1401.6743863490274</v>
      </c>
      <c r="AE73">
        <f>'IDT-1'!B73</f>
        <v>205</v>
      </c>
      <c r="AF73" s="24"/>
      <c r="AG73">
        <f t="shared" si="5"/>
        <v>1606.6743863490274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4.7560799999999999</v>
      </c>
      <c r="E74">
        <f>GT_NG!P74</f>
        <v>8.1633999999999993</v>
      </c>
      <c r="F74">
        <f>GT_Spot!P74</f>
        <v>0</v>
      </c>
      <c r="G74">
        <f>PPCL_NG!P74</f>
        <v>41.03</v>
      </c>
      <c r="H74">
        <f>PPCL_Spot!P74</f>
        <v>0</v>
      </c>
      <c r="I74">
        <f>Bawana_NG!P74</f>
        <v>104.79</v>
      </c>
      <c r="J74">
        <f>Bawana_RLNG!P74</f>
        <v>0</v>
      </c>
      <c r="K74">
        <f>Bawana_Spot!P74</f>
        <v>204.51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1055.1668551940197</v>
      </c>
      <c r="P74" s="36">
        <v>94.3</v>
      </c>
      <c r="Q74" s="36">
        <v>32.545608472746899</v>
      </c>
      <c r="R74" s="38">
        <v>0</v>
      </c>
      <c r="S74" s="38">
        <v>0</v>
      </c>
      <c r="T74" s="37">
        <f>SUMPRODUCT(LTA!J74:AN74,LTA!J$101:AN$101,LTA!J$103:AN$103)</f>
        <v>39.650000000000006</v>
      </c>
      <c r="U74" s="37">
        <f>SUMPRODUCT(LTA!J74:AN74,LTA!J$102:AN$102,LTA!J$103:AN$103)</f>
        <v>58.89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16.445752071176344</v>
      </c>
      <c r="AD74">
        <f t="shared" si="4"/>
        <v>1405.8361915955902</v>
      </c>
      <c r="AE74">
        <f>'IDT-1'!B74</f>
        <v>219</v>
      </c>
      <c r="AF74" s="24"/>
      <c r="AG74">
        <f t="shared" si="5"/>
        <v>1624.8361915955902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4.7560799999999999</v>
      </c>
      <c r="E75">
        <f>GT_NG!P75</f>
        <v>8.2347999999999999</v>
      </c>
      <c r="F75">
        <f>GT_Spot!P75</f>
        <v>0</v>
      </c>
      <c r="G75">
        <f>PPCL_NG!P75</f>
        <v>41.03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140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1082.5667566225607</v>
      </c>
      <c r="P75" s="36">
        <v>94.3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27.96</v>
      </c>
      <c r="U75" s="37">
        <f>SUMPRODUCT(LTA!J75:AN75,LTA!J$102:AN$102,LTA!J$103:AN$103)</f>
        <v>60.36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14.250846358291492</v>
      </c>
      <c r="AD75">
        <f t="shared" si="4"/>
        <v>1564.1823987370158</v>
      </c>
      <c r="AE75">
        <f>'IDT-1'!B75</f>
        <v>72</v>
      </c>
      <c r="AF75" s="24"/>
      <c r="AG75">
        <f t="shared" si="5"/>
        <v>1636.1823987370158</v>
      </c>
      <c r="AI75" s="34">
        <f>PXIL!H75</f>
        <v>0</v>
      </c>
      <c r="AJ75" s="34">
        <f>PXIL!N75</f>
        <v>0</v>
      </c>
      <c r="AK75" s="34">
        <f>RTM_IEX!H75</f>
        <v>1.57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4.7560799999999999</v>
      </c>
      <c r="E76">
        <f>GT_NG!P76</f>
        <v>8.2347999999999999</v>
      </c>
      <c r="F76">
        <f>GT_Spot!P76</f>
        <v>0</v>
      </c>
      <c r="G76">
        <f>PPCL_NG!P76</f>
        <v>41.03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140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1124.6729074673826</v>
      </c>
      <c r="P76" s="36">
        <v>94.3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17.95</v>
      </c>
      <c r="U76" s="37">
        <f>SUMPRODUCT(LTA!J76:AN76,LTA!J$102:AN$102,LTA!J$103:AN$103)</f>
        <v>60.95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14.542972485725926</v>
      </c>
      <c r="AD76">
        <f t="shared" si="4"/>
        <v>1597.0864234544035</v>
      </c>
      <c r="AE76">
        <f>'IDT-1'!B76</f>
        <v>46</v>
      </c>
      <c r="AF76" s="24"/>
      <c r="AG76">
        <f t="shared" si="5"/>
        <v>1643.0864234544035</v>
      </c>
      <c r="AI76" s="34">
        <f>PXIL!H76</f>
        <v>0</v>
      </c>
      <c r="AJ76" s="34">
        <f>PXIL!N76</f>
        <v>0</v>
      </c>
      <c r="AK76" s="34">
        <f>RTM_IEX!H76</f>
        <v>2.08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4.7560799999999999</v>
      </c>
      <c r="E77">
        <f>GT_NG!P77</f>
        <v>8.2347999999999999</v>
      </c>
      <c r="F77">
        <f>GT_Spot!P77</f>
        <v>0</v>
      </c>
      <c r="G77">
        <f>PPCL_NG!P77</f>
        <v>41.03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1126.0788750173826</v>
      </c>
      <c r="P77" s="36">
        <v>94.3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16.670000000000002</v>
      </c>
      <c r="U77" s="37">
        <f>SUMPRODUCT(LTA!J77:AN77,LTA!J$102:AN$102,LTA!J$103:AN$103)</f>
        <v>61.59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14.355409000165924</v>
      </c>
      <c r="AD77">
        <f t="shared" si="4"/>
        <v>1575.9599544899634</v>
      </c>
      <c r="AE77">
        <f>'IDT-1'!B77</f>
        <v>56</v>
      </c>
      <c r="AF77" s="24"/>
      <c r="AG77">
        <f t="shared" si="5"/>
        <v>1631.9599544899634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4.7560799999999999</v>
      </c>
      <c r="E78">
        <f>GT_NG!P78</f>
        <v>8.2347999999999999</v>
      </c>
      <c r="F78">
        <f>GT_Spot!P78</f>
        <v>0</v>
      </c>
      <c r="G78">
        <f>PPCL_NG!P78</f>
        <v>41.03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1126.0788750173826</v>
      </c>
      <c r="P78" s="36">
        <v>94.3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16.670000000000002</v>
      </c>
      <c r="U78" s="37">
        <f>SUMPRODUCT(LTA!J78:AN78,LTA!J$102:AN$102,LTA!J$103:AN$103)</f>
        <v>63.23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14.369841000165925</v>
      </c>
      <c r="AD78">
        <f t="shared" si="4"/>
        <v>1577.5855224899635</v>
      </c>
      <c r="AE78">
        <f>'IDT-1'!B78</f>
        <v>54</v>
      </c>
      <c r="AF78" s="24"/>
      <c r="AG78">
        <f t="shared" si="5"/>
        <v>1631.5855224899635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4.7560799999999999</v>
      </c>
      <c r="E79">
        <f>GT_NG!P79</f>
        <v>8.2347999999999999</v>
      </c>
      <c r="F79">
        <f>GT_Spot!P79</f>
        <v>0</v>
      </c>
      <c r="G79">
        <f>PPCL_NG!P79</f>
        <v>41.29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1125.0999807965554</v>
      </c>
      <c r="P79" s="36">
        <v>94.3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22.220000000000002</v>
      </c>
      <c r="U79" s="37">
        <f>SUMPRODUCT(LTA!J79:AN79,LTA!J$102:AN$102,LTA!J$103:AN$103)</f>
        <v>58.21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14.430325623678012</v>
      </c>
      <c r="AD79">
        <f t="shared" si="4"/>
        <v>1570.3361436456241</v>
      </c>
      <c r="AE79">
        <f>'IDT-1'!B79</f>
        <v>40</v>
      </c>
      <c r="AF79" s="24"/>
      <c r="AG79">
        <f t="shared" si="5"/>
        <v>1610.3361436456241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4.7560799999999999</v>
      </c>
      <c r="E80">
        <f>GT_NG!P80</f>
        <v>8.4747777777777777</v>
      </c>
      <c r="F80">
        <f>GT_Spot!P80</f>
        <v>0</v>
      </c>
      <c r="G80">
        <f>PPCL_NG!P80</f>
        <v>41.29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1112.5698778224785</v>
      </c>
      <c r="P80" s="36">
        <v>94.3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22.55</v>
      </c>
      <c r="U80" s="37">
        <f>SUMPRODUCT(LTA!J80:AN80,LTA!J$102:AN$102,LTA!J$103:AN$103)</f>
        <v>58.21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14.360589032039362</v>
      </c>
      <c r="AD80">
        <f t="shared" si="4"/>
        <v>1554.4457550409636</v>
      </c>
      <c r="AE80">
        <f>'IDT-1'!B80</f>
        <v>41</v>
      </c>
      <c r="AF80" s="24"/>
      <c r="AG80">
        <f t="shared" si="5"/>
        <v>1595.4457550409636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-11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4.7560799999999999</v>
      </c>
      <c r="E81">
        <f>GT_NG!P81</f>
        <v>8.4747777777777777</v>
      </c>
      <c r="F81">
        <f>GT_Spot!P81</f>
        <v>0</v>
      </c>
      <c r="G81">
        <f>PPCL_NG!P81</f>
        <v>41.29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1113.2174815647118</v>
      </c>
      <c r="P81" s="36">
        <v>94.3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23.34</v>
      </c>
      <c r="U81" s="37">
        <f>SUMPRODUCT(LTA!J81:AN81,LTA!J$102:AN$102,LTA!J$103:AN$103)</f>
        <v>58.21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14.275580542226866</v>
      </c>
      <c r="AD81">
        <f t="shared" si="4"/>
        <v>1566.9683672730093</v>
      </c>
      <c r="AE81">
        <f>'IDT-1'!B81</f>
        <v>30</v>
      </c>
      <c r="AF81" s="24"/>
      <c r="AG81">
        <f t="shared" si="5"/>
        <v>1596.9683672730093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4.7560799999999999</v>
      </c>
      <c r="E82">
        <f>GT_NG!P82</f>
        <v>8.7147567567567581</v>
      </c>
      <c r="F82">
        <f>GT_Spot!P82</f>
        <v>0</v>
      </c>
      <c r="G82">
        <f>PPCL_NG!P82</f>
        <v>41.56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1110.5367644268026</v>
      </c>
      <c r="P82" s="36">
        <v>94.3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23.63</v>
      </c>
      <c r="U82" s="37">
        <f>SUMPRODUCT(LTA!J82:AN82,LTA!J$102:AN$102,LTA!J$103:AN$103)</f>
        <v>58.21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14.259030046428281</v>
      </c>
      <c r="AD82">
        <f t="shared" si="4"/>
        <v>1565.104179609878</v>
      </c>
      <c r="AE82">
        <f>'IDT-1'!B82</f>
        <v>19</v>
      </c>
      <c r="AF82" s="24"/>
      <c r="AG82">
        <f t="shared" si="5"/>
        <v>1584.104179609878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4.7560799999999999</v>
      </c>
      <c r="E83">
        <f>GT_NG!P83</f>
        <v>8.7147567567567581</v>
      </c>
      <c r="F83">
        <f>GT_Spot!P83</f>
        <v>0</v>
      </c>
      <c r="G83">
        <f>PPCL_NG!P83</f>
        <v>41.56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1110.5367644268026</v>
      </c>
      <c r="P83" s="36">
        <v>94.3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25.03</v>
      </c>
      <c r="U83" s="37">
        <f>SUMPRODUCT(LTA!J83:AN83,LTA!J$102:AN$102,LTA!J$103:AN$103)</f>
        <v>58.21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14.395643831739015</v>
      </c>
      <c r="AD83">
        <f t="shared" si="4"/>
        <v>1552.367565824567</v>
      </c>
      <c r="AE83">
        <f>'IDT-1'!B83</f>
        <v>0</v>
      </c>
      <c r="AF83" s="24"/>
      <c r="AG83">
        <f t="shared" si="5"/>
        <v>1552.367565824567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4.7560799999999999</v>
      </c>
      <c r="E84">
        <f>GT_NG!P84</f>
        <v>8.7147567567567581</v>
      </c>
      <c r="F84">
        <f>GT_Spot!P84</f>
        <v>0</v>
      </c>
      <c r="G84">
        <f>PPCL_NG!P84</f>
        <v>41.56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1068.1167654749029</v>
      </c>
      <c r="P84" s="36">
        <v>94.3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25.56</v>
      </c>
      <c r="U84" s="37">
        <f>SUMPRODUCT(LTA!J84:AN84,LTA!J$102:AN$102,LTA!J$103:AN$103)</f>
        <v>58.21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13.954374055651561</v>
      </c>
      <c r="AD84">
        <f t="shared" si="4"/>
        <v>1530.7888366487546</v>
      </c>
      <c r="AE84">
        <f>'IDT-1'!B84</f>
        <v>0</v>
      </c>
      <c r="AF84" s="24"/>
      <c r="AG84">
        <f t="shared" si="5"/>
        <v>1530.7888366487546</v>
      </c>
      <c r="AI84" s="34">
        <f>PXIL!H84</f>
        <v>0</v>
      </c>
      <c r="AJ84" s="34">
        <f>PXIL!N84</f>
        <v>0</v>
      </c>
      <c r="AK84" s="34">
        <f>RTM_IEX!H84</f>
        <v>5.87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4.7560799999999999</v>
      </c>
      <c r="E85">
        <f>GT_NG!P85</f>
        <v>8.7147567567567581</v>
      </c>
      <c r="F85">
        <f>GT_Spot!P85</f>
        <v>0</v>
      </c>
      <c r="G85">
        <f>PPCL_NG!P85</f>
        <v>41.56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1048.0796161771395</v>
      </c>
      <c r="P85" s="36">
        <v>94.3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26.67</v>
      </c>
      <c r="U85" s="37">
        <f>SUMPRODUCT(LTA!J85:AN85,LTA!J$102:AN$102,LTA!J$103:AN$103)</f>
        <v>59.17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13.744607141831246</v>
      </c>
      <c r="AD85">
        <f t="shared" si="4"/>
        <v>1507.1614542648119</v>
      </c>
      <c r="AE85">
        <f>'IDT-1'!B85</f>
        <v>0</v>
      </c>
      <c r="AF85" s="24"/>
      <c r="AG85">
        <f t="shared" si="5"/>
        <v>1507.1614542648119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4.7560799999999999</v>
      </c>
      <c r="E86">
        <f>GT_NG!P86</f>
        <v>8.7147567567567581</v>
      </c>
      <c r="F86">
        <f>GT_Spot!P86</f>
        <v>0</v>
      </c>
      <c r="G86">
        <f>PPCL_NG!P86</f>
        <v>41.56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1030.7543304771395</v>
      </c>
      <c r="P86" s="36">
        <v>94.3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27.56</v>
      </c>
      <c r="U86" s="37">
        <f>SUMPRODUCT(LTA!J86:AN86,LTA!J$102:AN$102,LTA!J$103:AN$103)</f>
        <v>59.17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13.599976627671245</v>
      </c>
      <c r="AD86">
        <f t="shared" si="4"/>
        <v>1490.8707990789719</v>
      </c>
      <c r="AE86">
        <f>'IDT-1'!B86</f>
        <v>0</v>
      </c>
      <c r="AF86" s="24"/>
      <c r="AG86">
        <f t="shared" si="5"/>
        <v>1490.8707990789719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4.7560799999999999</v>
      </c>
      <c r="E87">
        <f>GT_NG!P87</f>
        <v>8.7147567567567581</v>
      </c>
      <c r="F87">
        <f>GT_Spot!P87</f>
        <v>0</v>
      </c>
      <c r="G87">
        <f>PPCL_NG!P87</f>
        <v>41.56</v>
      </c>
      <c r="H87">
        <f>PPCL_Spot!P87</f>
        <v>0</v>
      </c>
      <c r="I87">
        <f>Bawana_NG!P87</f>
        <v>104.79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1010.4419221418923</v>
      </c>
      <c r="P87" s="36">
        <v>94.3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28.47</v>
      </c>
      <c r="U87" s="37">
        <f>SUMPRODUCT(LTA!J87:AN87,LTA!J$102:AN$102,LTA!J$103:AN$103)</f>
        <v>59.17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13.873141810430836</v>
      </c>
      <c r="AD87">
        <f t="shared" si="4"/>
        <v>1421.1952255609651</v>
      </c>
      <c r="AE87">
        <f>'IDT-1'!B87</f>
        <v>18</v>
      </c>
      <c r="AF87" s="24"/>
      <c r="AG87">
        <f t="shared" si="5"/>
        <v>1439.1952255609651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4.7560799999999999</v>
      </c>
      <c r="E88">
        <f>GT_NG!P88</f>
        <v>8.7147567567567581</v>
      </c>
      <c r="F88">
        <f>GT_Spot!P88</f>
        <v>0</v>
      </c>
      <c r="G88">
        <f>PPCL_NG!P88</f>
        <v>41.56</v>
      </c>
      <c r="H88">
        <f>PPCL_Spot!P88</f>
        <v>0</v>
      </c>
      <c r="I88">
        <f>Bawana_NG!P88</f>
        <v>104.79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1010.4419221418923</v>
      </c>
      <c r="P88" s="36">
        <v>94.3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39.159999999999997</v>
      </c>
      <c r="U88" s="37">
        <f>SUMPRODUCT(LTA!J88:AN88,LTA!J$102:AN$102,LTA!J$103:AN$103)</f>
        <v>59.17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14.233557636096696</v>
      </c>
      <c r="AD88">
        <f t="shared" si="4"/>
        <v>1401.5248097352992</v>
      </c>
      <c r="AE88">
        <f>'IDT-1'!B88</f>
        <v>19</v>
      </c>
      <c r="AF88" s="24"/>
      <c r="AG88">
        <f t="shared" si="5"/>
        <v>1420.5248097352992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4.7560799999999999</v>
      </c>
      <c r="E89">
        <f>GT_NG!P89</f>
        <v>8.9547368421052642</v>
      </c>
      <c r="F89">
        <f>GT_Spot!P89</f>
        <v>0</v>
      </c>
      <c r="G89">
        <f>PPCL_NG!P89</f>
        <v>41.56</v>
      </c>
      <c r="H89">
        <f>PPCL_Spot!P89</f>
        <v>0</v>
      </c>
      <c r="I89">
        <f>Bawana_NG!P89</f>
        <v>104.79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956.13808032007989</v>
      </c>
      <c r="P89" s="36">
        <v>94.3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40.35</v>
      </c>
      <c r="U89" s="37">
        <f>SUMPRODUCT(LTA!J89:AN89,LTA!J$102:AN$102,LTA!J$103:AN$103)</f>
        <v>59.17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13.466411317061173</v>
      </c>
      <c r="AD89">
        <f t="shared" si="4"/>
        <v>1383.4180943178708</v>
      </c>
      <c r="AE89">
        <f>'IDT-1'!B89</f>
        <v>18</v>
      </c>
      <c r="AF89" s="24"/>
      <c r="AG89">
        <f t="shared" si="5"/>
        <v>1401.4180943178708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-46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4.7560799999999999</v>
      </c>
      <c r="E90">
        <f>GT_NG!P90</f>
        <v>8.9547368421052642</v>
      </c>
      <c r="F90">
        <f>GT_Spot!P90</f>
        <v>0</v>
      </c>
      <c r="G90">
        <f>PPCL_NG!P90</f>
        <v>41.56</v>
      </c>
      <c r="H90">
        <f>PPCL_Spot!P90</f>
        <v>0</v>
      </c>
      <c r="I90">
        <f>Bawana_NG!P90</f>
        <v>104.79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919.40964225079927</v>
      </c>
      <c r="P90" s="36">
        <v>94.3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41.3</v>
      </c>
      <c r="U90" s="37">
        <f>SUMPRODUCT(LTA!J90:AN90,LTA!J$102:AN$102,LTA!J$103:AN$103)</f>
        <v>59.17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13.160439189573697</v>
      </c>
      <c r="AD90">
        <f t="shared" si="4"/>
        <v>1346.9456283760776</v>
      </c>
      <c r="AE90">
        <f>'IDT-1'!B90</f>
        <v>36</v>
      </c>
      <c r="AF90" s="24"/>
      <c r="AG90">
        <f t="shared" si="5"/>
        <v>1382.9456283760776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-47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4.7560799999999999</v>
      </c>
      <c r="E91">
        <f>GT_NG!P91</f>
        <v>8.9547368421052642</v>
      </c>
      <c r="F91">
        <f>GT_Spot!P91</f>
        <v>0</v>
      </c>
      <c r="G91">
        <f>PPCL_NG!P91</f>
        <v>41.817353332067583</v>
      </c>
      <c r="H91">
        <f>PPCL_Spot!P91</f>
        <v>0</v>
      </c>
      <c r="I91">
        <f>Bawana_NG!P91</f>
        <v>104.79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882.7464038864199</v>
      </c>
      <c r="P91" s="36">
        <v>94.3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41.26</v>
      </c>
      <c r="U91" s="37">
        <f>SUMPRODUCT(LTA!J91:AN91,LTA!J$102:AN$102,LTA!J$103:AN$103)</f>
        <v>58.21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13.731335094590404</v>
      </c>
      <c r="AD91">
        <f t="shared" si="4"/>
        <v>1207.5088474387494</v>
      </c>
      <c r="AE91">
        <f>'IDT-1'!B91</f>
        <v>149</v>
      </c>
      <c r="AF91" s="24"/>
      <c r="AG91">
        <f t="shared" si="5"/>
        <v>1356.5088474387494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-49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4.7560799999999999</v>
      </c>
      <c r="E92">
        <f>GT_NG!P92</f>
        <v>8.9547368421052642</v>
      </c>
      <c r="F92">
        <f>GT_Spot!P92</f>
        <v>0</v>
      </c>
      <c r="G92">
        <f>PPCL_NG!P92</f>
        <v>41.817353332067583</v>
      </c>
      <c r="H92">
        <f>PPCL_Spot!P92</f>
        <v>0</v>
      </c>
      <c r="I92">
        <f>Bawana_NG!P92</f>
        <v>104.79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844.82272142810655</v>
      </c>
      <c r="P92" s="36">
        <v>94.3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41.49</v>
      </c>
      <c r="U92" s="37">
        <f>SUMPRODUCT(LTA!J92:AN92,LTA!J$102:AN$102,LTA!J$103:AN$103)</f>
        <v>58.21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13.328605668779684</v>
      </c>
      <c r="AD92">
        <f t="shared" si="4"/>
        <v>1178.2178944062468</v>
      </c>
      <c r="AE92">
        <f>'IDT-1'!B92</f>
        <v>156</v>
      </c>
      <c r="AF92" s="24"/>
      <c r="AG92">
        <f t="shared" si="5"/>
        <v>1334.2178944062468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-41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4.7560799999999999</v>
      </c>
      <c r="E93">
        <f>GT_NG!P93</f>
        <v>14.9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104.79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822.10885086894791</v>
      </c>
      <c r="P93" s="36">
        <v>94.3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33.29</v>
      </c>
      <c r="U93" s="37">
        <f>SUMPRODUCT(LTA!J93:AN93,LTA!J$102:AN$102,LTA!J$103:AN$103)</f>
        <v>58.21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13.154645469370756</v>
      </c>
      <c r="AD93">
        <f t="shared" si="4"/>
        <v>1154.605893872324</v>
      </c>
      <c r="AE93">
        <f>'IDT-1'!B93</f>
        <v>161</v>
      </c>
      <c r="AF93" s="24"/>
      <c r="AG93">
        <f t="shared" si="5"/>
        <v>1315.605893872324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4.7560799999999999</v>
      </c>
      <c r="E94">
        <f>GT_NG!P94</f>
        <v>14.9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104.79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795.25341234091206</v>
      </c>
      <c r="P94" s="36">
        <v>94.3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32.67</v>
      </c>
      <c r="U94" s="37">
        <f>SUMPRODUCT(LTA!J94:AN94,LTA!J$102:AN$102,LTA!J$103:AN$103)</f>
        <v>58.21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12.912861610324041</v>
      </c>
      <c r="AD94">
        <f t="shared" si="4"/>
        <v>1127.3722392033351</v>
      </c>
      <c r="AE94">
        <f>'IDT-1'!B94</f>
        <v>171</v>
      </c>
      <c r="AF94" s="24"/>
      <c r="AG94">
        <f t="shared" si="5"/>
        <v>1298.3722392033351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-43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6.6752000000000002</v>
      </c>
      <c r="E95">
        <f>GT_NG!P95</f>
        <v>14.9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777.14281119098928</v>
      </c>
      <c r="P95" s="36">
        <v>94.3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32.67</v>
      </c>
      <c r="U95" s="37">
        <f>SUMPRODUCT(LTA!J95:AN95,LTA!J$102:AN$102,LTA!J$103:AN$103)</f>
        <v>61.83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13.348308656914972</v>
      </c>
      <c r="AD95">
        <f t="shared" si="4"/>
        <v>1112.1353110068214</v>
      </c>
      <c r="AE95">
        <f>'IDT-1'!B95</f>
        <v>164</v>
      </c>
      <c r="AF95" s="24"/>
      <c r="AG95">
        <f t="shared" si="5"/>
        <v>1276.1353110068214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-75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14.9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766.51181402719192</v>
      </c>
      <c r="P96" s="36">
        <v>94.3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32.67</v>
      </c>
      <c r="U96" s="37">
        <f>SUMPRODUCT(LTA!J96:AN96,LTA!J$102:AN$102,LTA!J$103:AN$103)</f>
        <v>61.48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13.260554009395751</v>
      </c>
      <c r="AD96">
        <f t="shared" si="4"/>
        <v>1100.2420684905433</v>
      </c>
      <c r="AE96">
        <f>'IDT-1'!B96</f>
        <v>159</v>
      </c>
      <c r="AF96" s="24"/>
      <c r="AG96">
        <f t="shared" si="5"/>
        <v>1259.2420684905433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-76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14.9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759.49813667972558</v>
      </c>
      <c r="P97" s="36">
        <v>94.3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32.67</v>
      </c>
      <c r="U97" s="37">
        <f>SUMPRODUCT(LTA!J97:AN97,LTA!J$102:AN$102,LTA!J$103:AN$103)</f>
        <v>61.18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13.318952026526588</v>
      </c>
      <c r="AD97">
        <f t="shared" si="4"/>
        <v>1080.7043931259461</v>
      </c>
      <c r="AE97">
        <f>'IDT-1'!B97</f>
        <v>146</v>
      </c>
      <c r="AF97" s="24"/>
      <c r="AG97">
        <f t="shared" si="5"/>
        <v>1226.7043931259461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-89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14.9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753.69880663677202</v>
      </c>
      <c r="P98" s="36">
        <v>94.3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32.67</v>
      </c>
      <c r="U98" s="37">
        <f>SUMPRODUCT(LTA!J98:AN98,LTA!J$102:AN$102,LTA!J$103:AN$103)</f>
        <v>60.660000000000004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13.272220049670791</v>
      </c>
      <c r="AD98">
        <f t="shared" si="4"/>
        <v>1073.4317950598484</v>
      </c>
      <c r="AE98">
        <f>'IDT-1'!B98</f>
        <v>129</v>
      </c>
      <c r="AF98" s="24"/>
      <c r="AG98">
        <f t="shared" si="5"/>
        <v>1202.4317950598484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0.11648223999999995</v>
      </c>
      <c r="E99">
        <f t="shared" si="6"/>
        <v>0.3231301619221908</v>
      </c>
      <c r="F99">
        <f t="shared" si="6"/>
        <v>0</v>
      </c>
      <c r="G99">
        <f t="shared" si="6"/>
        <v>1.0642447385478175</v>
      </c>
      <c r="H99">
        <f t="shared" si="6"/>
        <v>0</v>
      </c>
      <c r="I99">
        <f t="shared" si="6"/>
        <v>3.0219000000000049</v>
      </c>
      <c r="J99">
        <f t="shared" si="6"/>
        <v>0</v>
      </c>
      <c r="K99">
        <f t="shared" si="6"/>
        <v>2.9783825000000004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20.586114485753683</v>
      </c>
      <c r="P99" s="36">
        <f t="shared" si="6"/>
        <v>2.2632000000000012</v>
      </c>
      <c r="Q99" s="36">
        <f t="shared" si="6"/>
        <v>0.70431730195202991</v>
      </c>
      <c r="R99" s="38">
        <f t="shared" si="6"/>
        <v>0.4709211998663102</v>
      </c>
      <c r="S99" s="38">
        <f t="shared" si="6"/>
        <v>0</v>
      </c>
      <c r="T99" s="37">
        <f t="shared" si="6"/>
        <v>4.3859349999999973</v>
      </c>
      <c r="U99" s="37">
        <f t="shared" si="6"/>
        <v>1.4037124999999999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0.37117936425832754</v>
      </c>
      <c r="AD99">
        <f t="shared" si="6"/>
        <v>32.195530763783687</v>
      </c>
      <c r="AE99">
        <f t="shared" si="6"/>
        <v>0.73</v>
      </c>
      <c r="AG99">
        <f t="shared" si="6"/>
        <v>32.925530763783691</v>
      </c>
      <c r="AI99">
        <f t="shared" si="6"/>
        <v>0</v>
      </c>
      <c r="AJ99">
        <f t="shared" si="6"/>
        <v>0</v>
      </c>
      <c r="AK99">
        <f t="shared" si="6"/>
        <v>1.5429999999999998E-2</v>
      </c>
      <c r="AL99">
        <f t="shared" si="6"/>
        <v>-1.0774999999999999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45217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2.6596199999999999</v>
      </c>
      <c r="E3">
        <f>GT_NG!Q3</f>
        <v>8.5968591961671539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672.64568560800046</v>
      </c>
      <c r="P3" s="36">
        <v>54.53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14</v>
      </c>
      <c r="U3" s="37">
        <f>SUMPRODUCT(LTA!J3:AN3,LTA!J$102:AN$102,LTA!J$104:AN$104)</f>
        <v>108.57000000000001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-55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11.740820965283948</v>
      </c>
      <c r="AD3">
        <f>SUM(B3:AB3,AI3:AR3)-AC3</f>
        <v>583.75880336397813</v>
      </c>
      <c r="AE3">
        <f>'IDT-1'!C3</f>
        <v>0</v>
      </c>
      <c r="AF3" s="24"/>
      <c r="AG3">
        <f>SUM(AD3:AF3)</f>
        <v>583.75880336397813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2.6596199999999999</v>
      </c>
      <c r="E4">
        <f>GT_NG!Q4</f>
        <v>8.5968591961671539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672.70026843431719</v>
      </c>
      <c r="P4" s="36">
        <v>54.53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14</v>
      </c>
      <c r="U4" s="37">
        <f>SUMPRODUCT(LTA!J4:AN4,LTA!J$102:AN$102,LTA!J$104:AN$104)</f>
        <v>108.57000000000001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-65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11.830082569377488</v>
      </c>
      <c r="AD4">
        <f t="shared" ref="AD4:AD67" si="1">SUM(B4:AB4,AI4:AR4)-AC4</f>
        <v>573.72412458620124</v>
      </c>
      <c r="AE4">
        <f>'IDT-1'!C4</f>
        <v>0</v>
      </c>
      <c r="AF4" s="24"/>
      <c r="AG4">
        <f t="shared" ref="AG4:AG67" si="2">SUM(AD4:AF4)</f>
        <v>573.72412458620124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2.6596199999999999</v>
      </c>
      <c r="E5">
        <f>GT_NG!Q5</f>
        <v>8.5968591961671539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57.600000000000016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673.36183539445881</v>
      </c>
      <c r="P5" s="36">
        <v>54.53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14</v>
      </c>
      <c r="U5" s="37">
        <f>SUMPRODUCT(LTA!J5:AN5,LTA!J$102:AN$102,LTA!J$104:AN$104)</f>
        <v>108.57000000000001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-70</v>
      </c>
      <c r="AA5" s="75">
        <f>STOA!I5</f>
        <v>0</v>
      </c>
      <c r="AB5" s="75">
        <f>-STOA!O5</f>
        <v>-142.71</v>
      </c>
      <c r="AC5">
        <f t="shared" si="0"/>
        <v>11.986832526504056</v>
      </c>
      <c r="AD5">
        <f t="shared" si="1"/>
        <v>557.22894158921645</v>
      </c>
      <c r="AE5">
        <f>'IDT-1'!C5</f>
        <v>0</v>
      </c>
      <c r="AF5" s="24"/>
      <c r="AG5">
        <f t="shared" si="2"/>
        <v>557.22894158921645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-182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2.6596199999999999</v>
      </c>
      <c r="E6">
        <f>GT_NG!Q6</f>
        <v>8.5968591961671539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57.600000000000016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677.23005414216971</v>
      </c>
      <c r="P6" s="36">
        <v>54.53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14</v>
      </c>
      <c r="U6" s="37">
        <f>SUMPRODUCT(LTA!J6:AN6,LTA!J$102:AN$102,LTA!J$104:AN$104)</f>
        <v>108.57000000000001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-95</v>
      </c>
      <c r="AA6" s="75">
        <f>STOA!I6</f>
        <v>0</v>
      </c>
      <c r="AB6" s="75">
        <f>-STOA!O6</f>
        <v>-142.71</v>
      </c>
      <c r="AC6">
        <f t="shared" si="0"/>
        <v>12.13628850927245</v>
      </c>
      <c r="AD6">
        <f t="shared" si="1"/>
        <v>547.94770435415887</v>
      </c>
      <c r="AE6">
        <f>'IDT-1'!C6</f>
        <v>0</v>
      </c>
      <c r="AF6" s="24"/>
      <c r="AG6">
        <f t="shared" si="2"/>
        <v>547.94770435415887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2.6596199999999999</v>
      </c>
      <c r="E7">
        <f>GT_NG!Q7</f>
        <v>8.5968591961671539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57.600000000000016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684.27622574216969</v>
      </c>
      <c r="P7" s="36">
        <v>54.53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14</v>
      </c>
      <c r="U7" s="37">
        <f>SUMPRODUCT(LTA!J7:AN7,LTA!J$102:AN$102,LTA!J$104:AN$104)</f>
        <v>108.57000000000001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0</v>
      </c>
      <c r="AB7" s="75">
        <f>-STOA!O7</f>
        <v>-142.71</v>
      </c>
      <c r="AC7">
        <f t="shared" si="0"/>
        <v>12.402491752362943</v>
      </c>
      <c r="AD7">
        <f t="shared" si="1"/>
        <v>531.72767271106841</v>
      </c>
      <c r="AE7">
        <f>'IDT-1'!C7</f>
        <v>0</v>
      </c>
      <c r="AF7" s="24"/>
      <c r="AG7">
        <f t="shared" si="2"/>
        <v>531.72767271106841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-183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2.6596199999999999</v>
      </c>
      <c r="E8">
        <f>GT_NG!Q8</f>
        <v>8.5968591961671539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57.600000000000016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684.2759305916934</v>
      </c>
      <c r="P8" s="36">
        <v>54.53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14</v>
      </c>
      <c r="U8" s="37">
        <f>SUMPRODUCT(LTA!J8:AN8,LTA!J$102:AN$102,LTA!J$104:AN$104)</f>
        <v>108.57000000000001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-110</v>
      </c>
      <c r="AA8" s="75">
        <f>STOA!I8</f>
        <v>0</v>
      </c>
      <c r="AB8" s="75">
        <f>-STOA!O8</f>
        <v>-142.71</v>
      </c>
      <c r="AC8">
        <f t="shared" si="0"/>
        <v>12.446879792649728</v>
      </c>
      <c r="AD8">
        <f t="shared" si="1"/>
        <v>526.68298952030534</v>
      </c>
      <c r="AE8">
        <f>'IDT-1'!C8</f>
        <v>0</v>
      </c>
      <c r="AF8" s="24"/>
      <c r="AG8">
        <f t="shared" si="2"/>
        <v>526.68298952030534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-183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2.6596199999999999</v>
      </c>
      <c r="E9">
        <f>GT_NG!Q9</f>
        <v>8.5968591961671539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677.22975899169342</v>
      </c>
      <c r="P9" s="36">
        <v>54.53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14</v>
      </c>
      <c r="U9" s="37">
        <f>SUMPRODUCT(LTA!J9:AN9,LTA!J$102:AN$102,LTA!J$104:AN$104)</f>
        <v>108.57000000000001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-115</v>
      </c>
      <c r="AA9" s="75">
        <f>STOA!I9</f>
        <v>0</v>
      </c>
      <c r="AB9" s="75">
        <f>-STOA!O9</f>
        <v>-142.71</v>
      </c>
      <c r="AC9">
        <f t="shared" si="0"/>
        <v>12.291749737614118</v>
      </c>
      <c r="AD9">
        <f t="shared" si="1"/>
        <v>505.19194797534095</v>
      </c>
      <c r="AE9">
        <f>'IDT-1'!C9</f>
        <v>0</v>
      </c>
      <c r="AF9" s="24"/>
      <c r="AG9">
        <f t="shared" si="2"/>
        <v>505.19194797534095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2.6596199999999999</v>
      </c>
      <c r="E10">
        <f>GT_NG!Q10</f>
        <v>8.5968591961671539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677.22975899169342</v>
      </c>
      <c r="P10" s="36">
        <v>54.53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14.52</v>
      </c>
      <c r="U10" s="37">
        <f>SUMPRODUCT(LTA!J10:AN10,LTA!J$102:AN$102,LTA!J$104:AN$104)</f>
        <v>108.57000000000001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-130</v>
      </c>
      <c r="AA10" s="75">
        <f>STOA!I10</f>
        <v>0</v>
      </c>
      <c r="AB10" s="75">
        <f>-STOA!O10</f>
        <v>-142.71</v>
      </c>
      <c r="AC10">
        <f t="shared" si="0"/>
        <v>12.358472630269487</v>
      </c>
      <c r="AD10">
        <f t="shared" si="1"/>
        <v>498.64522508268556</v>
      </c>
      <c r="AE10">
        <f>'IDT-1'!C10</f>
        <v>0</v>
      </c>
      <c r="AF10" s="24"/>
      <c r="AG10">
        <f t="shared" si="2"/>
        <v>498.64522508268556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-172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2.6596199999999999</v>
      </c>
      <c r="E11">
        <f>GT_NG!Q11</f>
        <v>8.5968591961671539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672.70059650291148</v>
      </c>
      <c r="P11" s="36">
        <v>54.53</v>
      </c>
      <c r="Q11" s="36">
        <v>19.107421748515918</v>
      </c>
      <c r="R11" s="38">
        <v>0</v>
      </c>
      <c r="S11" s="38">
        <v>0</v>
      </c>
      <c r="T11" s="37">
        <f>SUMPRODUCT(LTA!J11:AN11,LTA!J$101:AN$101,LTA!J$104:AN$104)</f>
        <v>14</v>
      </c>
      <c r="U11" s="37">
        <f>SUMPRODUCT(LTA!J11:AN11,LTA!J$102:AN$102,LTA!J$104:AN$104)</f>
        <v>108.57000000000001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-135</v>
      </c>
      <c r="AA11" s="75">
        <f>STOA!I11</f>
        <v>0</v>
      </c>
      <c r="AB11" s="75">
        <f>-STOA!O11</f>
        <v>-142.71</v>
      </c>
      <c r="AC11">
        <f t="shared" si="0"/>
        <v>12.280991157845532</v>
      </c>
      <c r="AD11">
        <f t="shared" si="1"/>
        <v>497.95350628974904</v>
      </c>
      <c r="AE11">
        <f>'IDT-1'!C11</f>
        <v>0</v>
      </c>
      <c r="AF11" s="24"/>
      <c r="AG11">
        <f t="shared" si="2"/>
        <v>497.95350628974904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-163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2.6596199999999999</v>
      </c>
      <c r="E12">
        <f>GT_NG!Q12</f>
        <v>8.5968591961671539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671.70983745451713</v>
      </c>
      <c r="P12" s="36">
        <v>54.53</v>
      </c>
      <c r="Q12" s="36">
        <v>19.107421748515918</v>
      </c>
      <c r="R12" s="38">
        <v>0</v>
      </c>
      <c r="S12" s="38">
        <v>0</v>
      </c>
      <c r="T12" s="37">
        <f>SUMPRODUCT(LTA!J12:AN12,LTA!J$101:AN$101,LTA!J$104:AN$104)</f>
        <v>14</v>
      </c>
      <c r="U12" s="37">
        <f>SUMPRODUCT(LTA!J12:AN12,LTA!J$102:AN$102,LTA!J$104:AN$104)</f>
        <v>108.57000000000001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-140</v>
      </c>
      <c r="AA12" s="75">
        <f>STOA!I12</f>
        <v>0</v>
      </c>
      <c r="AB12" s="75">
        <f>-STOA!O12</f>
        <v>-142.71</v>
      </c>
      <c r="AC12">
        <f t="shared" si="0"/>
        <v>12.316663115830639</v>
      </c>
      <c r="AD12">
        <f t="shared" si="1"/>
        <v>491.92707528336956</v>
      </c>
      <c r="AE12">
        <f>'IDT-1'!C12</f>
        <v>0</v>
      </c>
      <c r="AF12" s="24"/>
      <c r="AG12">
        <f t="shared" si="2"/>
        <v>491.92707528336956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-163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2.6596199999999999</v>
      </c>
      <c r="E13">
        <f>GT_NG!Q13</f>
        <v>8.5968591961671539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671.70998406012563</v>
      </c>
      <c r="P13" s="36">
        <v>54.53</v>
      </c>
      <c r="Q13" s="36">
        <v>18.826641697877655</v>
      </c>
      <c r="R13" s="38">
        <v>0</v>
      </c>
      <c r="S13" s="38">
        <v>0</v>
      </c>
      <c r="T13" s="37">
        <f>SUMPRODUCT(LTA!J13:AN13,LTA!J$101:AN$101,LTA!J$104:AN$104)</f>
        <v>14</v>
      </c>
      <c r="U13" s="37">
        <f>SUMPRODUCT(LTA!J13:AN13,LTA!J$102:AN$102,LTA!J$104:AN$104)</f>
        <v>108.57000000000001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-145</v>
      </c>
      <c r="AA13" s="75">
        <f>STOA!I13</f>
        <v>0</v>
      </c>
      <c r="AB13" s="75">
        <f>-STOA!O13</f>
        <v>-142.71</v>
      </c>
      <c r="AC13">
        <f t="shared" si="0"/>
        <v>12.331949796558769</v>
      </c>
      <c r="AD13">
        <f t="shared" si="1"/>
        <v>489.63115515761172</v>
      </c>
      <c r="AE13">
        <f>'IDT-1'!C13</f>
        <v>0</v>
      </c>
      <c r="AF13" s="24"/>
      <c r="AG13">
        <f t="shared" si="2"/>
        <v>489.63115515761172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-160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2.6596199999999999</v>
      </c>
      <c r="E14">
        <f>GT_NG!Q14</f>
        <v>8.5968591961671539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671.70998406012563</v>
      </c>
      <c r="P14" s="36">
        <v>54.53</v>
      </c>
      <c r="Q14" s="36">
        <v>18.826641697877655</v>
      </c>
      <c r="R14" s="38">
        <v>0</v>
      </c>
      <c r="S14" s="38">
        <v>0</v>
      </c>
      <c r="T14" s="37">
        <f>SUMPRODUCT(LTA!J14:AN14,LTA!J$101:AN$101,LTA!J$104:AN$104)</f>
        <v>14</v>
      </c>
      <c r="U14" s="37">
        <f>SUMPRODUCT(LTA!J14:AN14,LTA!J$102:AN$102,LTA!J$104:AN$104)</f>
        <v>108.57000000000001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-150</v>
      </c>
      <c r="AA14" s="75">
        <f>STOA!I14</f>
        <v>0</v>
      </c>
      <c r="AB14" s="75">
        <f>-STOA!O14</f>
        <v>-142.71</v>
      </c>
      <c r="AC14">
        <f t="shared" si="0"/>
        <v>12.394096689214134</v>
      </c>
      <c r="AD14">
        <f t="shared" si="1"/>
        <v>482.56900826495638</v>
      </c>
      <c r="AE14">
        <f>'IDT-1'!C14</f>
        <v>0</v>
      </c>
      <c r="AF14" s="24"/>
      <c r="AG14">
        <f t="shared" si="2"/>
        <v>482.56900826495638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-162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2.6596199999999999</v>
      </c>
      <c r="E15">
        <f>GT_NG!Q15</f>
        <v>8.5968591961671539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671.28216296210508</v>
      </c>
      <c r="P15" s="36">
        <v>54.53</v>
      </c>
      <c r="Q15" s="36">
        <v>18.826641697877655</v>
      </c>
      <c r="R15" s="38">
        <v>0</v>
      </c>
      <c r="S15" s="38">
        <v>0</v>
      </c>
      <c r="T15" s="37">
        <f>SUMPRODUCT(LTA!J15:AN15,LTA!J$101:AN$101,LTA!J$104:AN$104)</f>
        <v>14</v>
      </c>
      <c r="U15" s="37">
        <f>SUMPRODUCT(LTA!J15:AN15,LTA!J$102:AN$102,LTA!J$104:AN$104)</f>
        <v>108.57000000000001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-160</v>
      </c>
      <c r="AA15" s="75">
        <f>STOA!I15</f>
        <v>0</v>
      </c>
      <c r="AB15" s="75">
        <f>-STOA!O15</f>
        <v>-142.71</v>
      </c>
      <c r="AC15">
        <f t="shared" si="0"/>
        <v>12.363697480984968</v>
      </c>
      <c r="AD15">
        <f t="shared" si="1"/>
        <v>485.17158637516496</v>
      </c>
      <c r="AE15">
        <f>'IDT-1'!C15</f>
        <v>0</v>
      </c>
      <c r="AF15" s="24"/>
      <c r="AG15">
        <f t="shared" si="2"/>
        <v>485.17158637516496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-149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2.6596199999999999</v>
      </c>
      <c r="E16">
        <f>GT_NG!Q16</f>
        <v>8.5968591961671539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671.28216296210508</v>
      </c>
      <c r="P16" s="36">
        <v>54.53</v>
      </c>
      <c r="Q16" s="36">
        <v>18.826641697877655</v>
      </c>
      <c r="R16" s="38">
        <v>0</v>
      </c>
      <c r="S16" s="38">
        <v>0</v>
      </c>
      <c r="T16" s="37">
        <f>SUMPRODUCT(LTA!J16:AN16,LTA!J$101:AN$101,LTA!J$104:AN$104)</f>
        <v>14</v>
      </c>
      <c r="U16" s="37">
        <f>SUMPRODUCT(LTA!J16:AN16,LTA!J$102:AN$102,LTA!J$104:AN$104)</f>
        <v>108.57000000000001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-165</v>
      </c>
      <c r="AA16" s="75">
        <f>STOA!I16</f>
        <v>0</v>
      </c>
      <c r="AB16" s="75">
        <f>-STOA!O16</f>
        <v>-142.71</v>
      </c>
      <c r="AC16">
        <f t="shared" si="0"/>
        <v>12.41696624611814</v>
      </c>
      <c r="AD16">
        <f t="shared" si="1"/>
        <v>479.1183176100318</v>
      </c>
      <c r="AE16">
        <f>'IDT-1'!C16</f>
        <v>0</v>
      </c>
      <c r="AF16" s="24"/>
      <c r="AG16">
        <f t="shared" si="2"/>
        <v>479.1183176100318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2.6596199999999999</v>
      </c>
      <c r="E17">
        <f>GT_NG!Q17</f>
        <v>8.5968591961671539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670.20855084060213</v>
      </c>
      <c r="P17" s="36">
        <v>54.53</v>
      </c>
      <c r="Q17" s="36">
        <v>18.826641697877655</v>
      </c>
      <c r="R17" s="38">
        <v>0</v>
      </c>
      <c r="S17" s="38">
        <v>0</v>
      </c>
      <c r="T17" s="37">
        <f>SUMPRODUCT(LTA!J17:AN17,LTA!J$101:AN$101,LTA!J$104:AN$104)</f>
        <v>14</v>
      </c>
      <c r="U17" s="37">
        <f>SUMPRODUCT(LTA!J17:AN17,LTA!J$102:AN$102,LTA!J$104:AN$104)</f>
        <v>108.57000000000001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-175</v>
      </c>
      <c r="AA17" s="75">
        <f>STOA!I17</f>
        <v>0</v>
      </c>
      <c r="AB17" s="75">
        <f>-STOA!O17</f>
        <v>-142.71</v>
      </c>
      <c r="AC17">
        <f t="shared" si="0"/>
        <v>12.407518459448914</v>
      </c>
      <c r="AD17">
        <f t="shared" si="1"/>
        <v>478.05415327519808</v>
      </c>
      <c r="AE17">
        <f>'IDT-1'!C17</f>
        <v>0</v>
      </c>
      <c r="AF17" s="24"/>
      <c r="AG17">
        <f t="shared" si="2"/>
        <v>478.05415327519808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-140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2.6596199999999999</v>
      </c>
      <c r="E18">
        <f>GT_NG!Q18</f>
        <v>8.5968591961671539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670.20799015634111</v>
      </c>
      <c r="P18" s="36">
        <v>54.53</v>
      </c>
      <c r="Q18" s="36">
        <v>18.826641697877655</v>
      </c>
      <c r="R18" s="38">
        <v>0</v>
      </c>
      <c r="S18" s="38">
        <v>0</v>
      </c>
      <c r="T18" s="37">
        <f>SUMPRODUCT(LTA!J18:AN18,LTA!J$101:AN$101,LTA!J$104:AN$104)</f>
        <v>14</v>
      </c>
      <c r="U18" s="37">
        <f>SUMPRODUCT(LTA!J18:AN18,LTA!J$102:AN$102,LTA!J$104:AN$104)</f>
        <v>108.64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-180</v>
      </c>
      <c r="AA18" s="75">
        <f>STOA!I18</f>
        <v>0</v>
      </c>
      <c r="AB18" s="75">
        <f>-STOA!O18</f>
        <v>-142.71</v>
      </c>
      <c r="AC18">
        <f t="shared" si="0"/>
        <v>12.434763907994004</v>
      </c>
      <c r="AD18">
        <f t="shared" si="1"/>
        <v>475.09634714239189</v>
      </c>
      <c r="AE18">
        <f>'IDT-1'!C18</f>
        <v>0</v>
      </c>
      <c r="AF18" s="24"/>
      <c r="AG18">
        <f t="shared" si="2"/>
        <v>475.09634714239189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-138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2.6596199999999999</v>
      </c>
      <c r="E19">
        <f>GT_NG!Q19</f>
        <v>8.5968591961671539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670.8440274541282</v>
      </c>
      <c r="P19" s="36">
        <v>54.53</v>
      </c>
      <c r="Q19" s="36">
        <v>18.826641697877655</v>
      </c>
      <c r="R19" s="38">
        <v>0</v>
      </c>
      <c r="S19" s="38">
        <v>0</v>
      </c>
      <c r="T19" s="37">
        <f>SUMPRODUCT(LTA!J19:AN19,LTA!J$101:AN$101,LTA!J$104:AN$104)</f>
        <v>14</v>
      </c>
      <c r="U19" s="37">
        <f>SUMPRODUCT(LTA!J19:AN19,LTA!J$102:AN$102,LTA!J$104:AN$104)</f>
        <v>108.57000000000001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-180</v>
      </c>
      <c r="AA19" s="75">
        <f>STOA!I19</f>
        <v>0</v>
      </c>
      <c r="AB19" s="75">
        <f>-STOA!O19</f>
        <v>-142.71</v>
      </c>
      <c r="AC19">
        <f t="shared" si="0"/>
        <v>12.475257546303311</v>
      </c>
      <c r="AD19">
        <f t="shared" si="1"/>
        <v>471.62189080186977</v>
      </c>
      <c r="AE19">
        <f>'IDT-1'!C19</f>
        <v>0</v>
      </c>
      <c r="AF19" s="24"/>
      <c r="AG19">
        <f t="shared" si="2"/>
        <v>471.62189080186977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-142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2.6596199999999999</v>
      </c>
      <c r="E20">
        <f>GT_NG!Q20</f>
        <v>8.5968591961671539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670.50514429712518</v>
      </c>
      <c r="P20" s="36">
        <v>54.53</v>
      </c>
      <c r="Q20" s="36">
        <v>18.826641697877655</v>
      </c>
      <c r="R20" s="38">
        <v>0</v>
      </c>
      <c r="S20" s="38">
        <v>0</v>
      </c>
      <c r="T20" s="37">
        <f>SUMPRODUCT(LTA!J20:AN20,LTA!J$101:AN$101,LTA!J$104:AN$104)</f>
        <v>14</v>
      </c>
      <c r="U20" s="37">
        <f>SUMPRODUCT(LTA!J20:AN20,LTA!J$102:AN$102,LTA!J$104:AN$104)</f>
        <v>108.57000000000001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-180</v>
      </c>
      <c r="AA20" s="75">
        <f>STOA!I20</f>
        <v>0</v>
      </c>
      <c r="AB20" s="75">
        <f>-STOA!O20</f>
        <v>-142.71</v>
      </c>
      <c r="AC20">
        <f t="shared" si="0"/>
        <v>12.410128481866318</v>
      </c>
      <c r="AD20">
        <f t="shared" si="1"/>
        <v>478.34813670930373</v>
      </c>
      <c r="AE20">
        <f>'IDT-1'!C20</f>
        <v>0</v>
      </c>
      <c r="AF20" s="24"/>
      <c r="AG20">
        <f t="shared" si="2"/>
        <v>478.34813670930373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2.6596199999999999</v>
      </c>
      <c r="E21">
        <f>GT_NG!Q21</f>
        <v>8.5968591961671539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676.28910370400365</v>
      </c>
      <c r="P21" s="36">
        <v>54.53</v>
      </c>
      <c r="Q21" s="36">
        <v>18.826641697877655</v>
      </c>
      <c r="R21" s="38">
        <v>0</v>
      </c>
      <c r="S21" s="38">
        <v>0</v>
      </c>
      <c r="T21" s="37">
        <f>SUMPRODUCT(LTA!J21:AN21,LTA!J$101:AN$101,LTA!J$104:AN$104)</f>
        <v>14</v>
      </c>
      <c r="U21" s="37">
        <f>SUMPRODUCT(LTA!J21:AN21,LTA!J$102:AN$102,LTA!J$104:AN$104)</f>
        <v>108.57000000000001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-190</v>
      </c>
      <c r="AA21" s="75">
        <f>STOA!I21</f>
        <v>0</v>
      </c>
      <c r="AB21" s="75">
        <f>-STOA!O21</f>
        <v>-142.71</v>
      </c>
      <c r="AC21">
        <f t="shared" si="0"/>
        <v>12.514296089780018</v>
      </c>
      <c r="AD21">
        <f t="shared" si="1"/>
        <v>478.02792850826847</v>
      </c>
      <c r="AE21">
        <f>'IDT-1'!C21</f>
        <v>0</v>
      </c>
      <c r="AF21" s="24"/>
      <c r="AG21">
        <f t="shared" si="2"/>
        <v>478.02792850826847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-131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2.6596199999999999</v>
      </c>
      <c r="E22">
        <f>GT_NG!Q22</f>
        <v>8.5968591961671539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676.28910370400365</v>
      </c>
      <c r="P22" s="36">
        <v>54.53</v>
      </c>
      <c r="Q22" s="36">
        <v>18.826641697877655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108.57000000000001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-185</v>
      </c>
      <c r="AA22" s="75">
        <f>STOA!I22</f>
        <v>0</v>
      </c>
      <c r="AB22" s="75">
        <f>-STOA!O22</f>
        <v>-142.71</v>
      </c>
      <c r="AC22">
        <f t="shared" si="0"/>
        <v>12.461027324646846</v>
      </c>
      <c r="AD22">
        <f t="shared" si="1"/>
        <v>484.08119727340164</v>
      </c>
      <c r="AE22">
        <f>'IDT-1'!C22</f>
        <v>0</v>
      </c>
      <c r="AF22" s="24"/>
      <c r="AG22">
        <f t="shared" si="2"/>
        <v>484.08119727340164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-130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2.6596199999999999</v>
      </c>
      <c r="E23">
        <f>GT_NG!Q23</f>
        <v>8.5968591961671539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670.13830560720692</v>
      </c>
      <c r="P23" s="36">
        <v>54.53</v>
      </c>
      <c r="Q23" s="36">
        <v>18.826641697877655</v>
      </c>
      <c r="R23" s="38">
        <v>0</v>
      </c>
      <c r="S23" s="38">
        <v>0</v>
      </c>
      <c r="T23" s="37">
        <f>SUMPRODUCT(LTA!J23:AN23,LTA!J$101:AN$101,LTA!J$104:AN$104)</f>
        <v>14</v>
      </c>
      <c r="U23" s="37">
        <f>SUMPRODUCT(LTA!J23:AN23,LTA!J$102:AN$102,LTA!J$104:AN$104)</f>
        <v>108.57000000000001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-170</v>
      </c>
      <c r="AA23" s="75">
        <f>STOA!I23</f>
        <v>0</v>
      </c>
      <c r="AB23" s="75">
        <f>-STOA!O23</f>
        <v>-142.71</v>
      </c>
      <c r="AC23">
        <f t="shared" si="0"/>
        <v>12.193825240862349</v>
      </c>
      <c r="AD23">
        <f t="shared" si="1"/>
        <v>502.19760126038943</v>
      </c>
      <c r="AE23">
        <f>'IDT-1'!C23</f>
        <v>0</v>
      </c>
      <c r="AF23" s="24"/>
      <c r="AG23">
        <f t="shared" si="2"/>
        <v>502.19760126038943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-121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2.6596199999999999</v>
      </c>
      <c r="E24">
        <f>GT_NG!Q24</f>
        <v>8.5968591961671539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674.71089468120908</v>
      </c>
      <c r="P24" s="36">
        <v>54.53</v>
      </c>
      <c r="Q24" s="36">
        <v>18.826641697877655</v>
      </c>
      <c r="R24" s="38">
        <v>0</v>
      </c>
      <c r="S24" s="38">
        <v>0</v>
      </c>
      <c r="T24" s="37">
        <f>SUMPRODUCT(LTA!J24:AN24,LTA!J$101:AN$101,LTA!J$104:AN$104)</f>
        <v>14</v>
      </c>
      <c r="U24" s="37">
        <f>SUMPRODUCT(LTA!J24:AN24,LTA!J$102:AN$102,LTA!J$104:AN$104)</f>
        <v>108.57000000000001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-175</v>
      </c>
      <c r="AA24" s="75">
        <f>STOA!I24</f>
        <v>0</v>
      </c>
      <c r="AB24" s="75">
        <f>-STOA!O24</f>
        <v>-142.71</v>
      </c>
      <c r="AC24">
        <f t="shared" si="0"/>
        <v>12.163039004536005</v>
      </c>
      <c r="AD24">
        <f t="shared" si="1"/>
        <v>514.80097657071792</v>
      </c>
      <c r="AE24">
        <f>'IDT-1'!C24</f>
        <v>0</v>
      </c>
      <c r="AF24" s="24"/>
      <c r="AG24">
        <f t="shared" si="2"/>
        <v>514.80097657071792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-108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2.6596199999999999</v>
      </c>
      <c r="E25">
        <f>GT_NG!Q25</f>
        <v>8.5968591961671539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57.600000000000016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687.46649385866067</v>
      </c>
      <c r="P25" s="36">
        <v>54.53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13.67</v>
      </c>
      <c r="U25" s="37">
        <f>SUMPRODUCT(LTA!J25:AN25,LTA!J$102:AN$102,LTA!J$104:AN$104)</f>
        <v>108.57000000000001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-165</v>
      </c>
      <c r="AA25" s="75">
        <f>STOA!I25</f>
        <v>0</v>
      </c>
      <c r="AB25" s="75">
        <f>-STOA!O25</f>
        <v>-142.71</v>
      </c>
      <c r="AC25">
        <f t="shared" si="0"/>
        <v>12.445418366832453</v>
      </c>
      <c r="AD25">
        <f t="shared" si="1"/>
        <v>532.54501421308987</v>
      </c>
      <c r="AE25">
        <f>'IDT-1'!C25</f>
        <v>0</v>
      </c>
      <c r="AF25" s="24"/>
      <c r="AG25">
        <f t="shared" si="2"/>
        <v>532.54501421308987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2.6596199999999999</v>
      </c>
      <c r="E26">
        <f>GT_NG!Q26</f>
        <v>8.5968591961671539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57.600000000000016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698.67360552290859</v>
      </c>
      <c r="P26" s="36">
        <v>54.53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13.67</v>
      </c>
      <c r="U26" s="37">
        <f>SUMPRODUCT(LTA!J26:AN26,LTA!J$102:AN$102,LTA!J$104:AN$104)</f>
        <v>108.57000000000001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-145</v>
      </c>
      <c r="AA26" s="75">
        <f>STOA!I26</f>
        <v>0</v>
      </c>
      <c r="AB26" s="75">
        <f>-STOA!O26</f>
        <v>-142.71</v>
      </c>
      <c r="AC26">
        <f t="shared" si="0"/>
        <v>12.428625291689297</v>
      </c>
      <c r="AD26">
        <f t="shared" si="1"/>
        <v>556.76891895248093</v>
      </c>
      <c r="AE26">
        <f>'IDT-1'!C26</f>
        <v>0</v>
      </c>
      <c r="AF26" s="24"/>
      <c r="AG26">
        <f t="shared" si="2"/>
        <v>556.76891895248093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-132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2.6596199999999999</v>
      </c>
      <c r="E27">
        <f>GT_NG!Q27</f>
        <v>8.5968591961671539</v>
      </c>
      <c r="F27">
        <f>GT_Spot!Q27</f>
        <v>0</v>
      </c>
      <c r="G27">
        <f>PPCL_NG!Q27</f>
        <v>25.78</v>
      </c>
      <c r="H27">
        <f>PPCL_Spot!Q27</f>
        <v>0</v>
      </c>
      <c r="I27">
        <f>Bawana_NG!Q27</f>
        <v>57.600000000000016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732.88733250664291</v>
      </c>
      <c r="P27" s="36">
        <v>54.53</v>
      </c>
      <c r="Q27" s="36">
        <v>18.827459525094444</v>
      </c>
      <c r="R27" s="38">
        <v>0.13</v>
      </c>
      <c r="S27" s="38">
        <v>0</v>
      </c>
      <c r="T27" s="37">
        <f>SUMPRODUCT(LTA!J27:AN27,LTA!J$101:AN$101,LTA!J$104:AN$104)</f>
        <v>13.67</v>
      </c>
      <c r="U27" s="37">
        <f>SUMPRODUCT(LTA!J27:AN27,LTA!J$102:AN$102,LTA!J$104:AN$104)</f>
        <v>108.57000000000001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0</v>
      </c>
      <c r="AB27" s="75">
        <f>-STOA!O27</f>
        <v>-100</v>
      </c>
      <c r="AC27">
        <f t="shared" si="0"/>
        <v>12.706790363561009</v>
      </c>
      <c r="AD27">
        <f t="shared" si="1"/>
        <v>593.54448086434354</v>
      </c>
      <c r="AE27">
        <f>'IDT-1'!C27</f>
        <v>0</v>
      </c>
      <c r="AF27" s="24"/>
      <c r="AG27">
        <f t="shared" si="2"/>
        <v>593.54448086434354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-117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2.6596199999999999</v>
      </c>
      <c r="E28">
        <f>GT_NG!Q28</f>
        <v>8.5968591961671539</v>
      </c>
      <c r="F28">
        <f>GT_Spot!Q28</f>
        <v>0</v>
      </c>
      <c r="G28">
        <f>PPCL_NG!Q28</f>
        <v>25.78</v>
      </c>
      <c r="H28">
        <f>PPCL_Spot!Q28</f>
        <v>0</v>
      </c>
      <c r="I28">
        <f>Bawana_NG!Q28</f>
        <v>57.600000000000016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751.64749174358849</v>
      </c>
      <c r="P28" s="36">
        <v>54.53</v>
      </c>
      <c r="Q28" s="36">
        <v>18.827459525094444</v>
      </c>
      <c r="R28" s="38">
        <v>0.8</v>
      </c>
      <c r="S28" s="38">
        <v>0</v>
      </c>
      <c r="T28" s="37">
        <f>SUMPRODUCT(LTA!J28:AN28,LTA!J$101:AN$101,LTA!J$104:AN$104)</f>
        <v>13.67</v>
      </c>
      <c r="U28" s="37">
        <f>SUMPRODUCT(LTA!J28:AN28,LTA!J$102:AN$102,LTA!J$104:AN$104)</f>
        <v>108.57000000000001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-185</v>
      </c>
      <c r="AA28" s="75">
        <f>STOA!I28</f>
        <v>0</v>
      </c>
      <c r="AB28" s="75">
        <f>-STOA!O28</f>
        <v>-100</v>
      </c>
      <c r="AC28">
        <f t="shared" si="0"/>
        <v>12.771238234579785</v>
      </c>
      <c r="AD28">
        <f t="shared" si="1"/>
        <v>624.91019223027035</v>
      </c>
      <c r="AE28">
        <f>'IDT-1'!C28</f>
        <v>0</v>
      </c>
      <c r="AF28" s="24"/>
      <c r="AG28">
        <f t="shared" si="2"/>
        <v>624.91019223027035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2.6596199999999999</v>
      </c>
      <c r="E29">
        <f>GT_NG!Q29</f>
        <v>8.5968591961671539</v>
      </c>
      <c r="F29">
        <f>GT_Spot!Q29</f>
        <v>0</v>
      </c>
      <c r="G29">
        <f>PPCL_NG!Q29</f>
        <v>25.78</v>
      </c>
      <c r="H29">
        <f>PPCL_Spot!Q29</f>
        <v>0</v>
      </c>
      <c r="I29">
        <f>Bawana_NG!Q29</f>
        <v>57.600000000000016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745.68536906183294</v>
      </c>
      <c r="P29" s="36">
        <v>54.53</v>
      </c>
      <c r="Q29" s="36">
        <v>18.827459525094444</v>
      </c>
      <c r="R29" s="38">
        <v>3.19</v>
      </c>
      <c r="S29" s="38">
        <v>0</v>
      </c>
      <c r="T29" s="37">
        <f>SUMPRODUCT(LTA!J29:AN29,LTA!J$101:AN$101,LTA!J$104:AN$104)</f>
        <v>14.64</v>
      </c>
      <c r="U29" s="37">
        <f>SUMPRODUCT(LTA!J29:AN29,LTA!J$102:AN$102,LTA!J$104:AN$104)</f>
        <v>108.57000000000001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-150</v>
      </c>
      <c r="AA29" s="75">
        <f>STOA!I29</f>
        <v>0</v>
      </c>
      <c r="AB29" s="75">
        <f>-STOA!O29</f>
        <v>-100</v>
      </c>
      <c r="AC29">
        <f t="shared" si="0"/>
        <v>12.34882381648155</v>
      </c>
      <c r="AD29">
        <f t="shared" si="1"/>
        <v>667.73048396661318</v>
      </c>
      <c r="AE29">
        <f>'IDT-1'!C29</f>
        <v>-12.701000000000001</v>
      </c>
      <c r="AF29" s="24"/>
      <c r="AG29">
        <f t="shared" si="2"/>
        <v>655.02948396661316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2.6596199999999999</v>
      </c>
      <c r="E30">
        <f>GT_NG!Q30</f>
        <v>8.5968591961671539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57.600000000000016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745.14337702257092</v>
      </c>
      <c r="P30" s="36">
        <v>54.53</v>
      </c>
      <c r="Q30" s="36">
        <v>18.827459525094444</v>
      </c>
      <c r="R30" s="38">
        <v>10</v>
      </c>
      <c r="S30" s="38">
        <v>0</v>
      </c>
      <c r="T30" s="37">
        <f>SUMPRODUCT(LTA!J30:AN30,LTA!J$101:AN$101,LTA!J$104:AN$104)</f>
        <v>18.43</v>
      </c>
      <c r="U30" s="37">
        <f>SUMPRODUCT(LTA!J30:AN30,LTA!J$102:AN$102,LTA!J$104:AN$104)</f>
        <v>108.57000000000001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-145</v>
      </c>
      <c r="AA30" s="75">
        <f>STOA!I30</f>
        <v>0</v>
      </c>
      <c r="AB30" s="75">
        <f>-STOA!O30</f>
        <v>-100</v>
      </c>
      <c r="AC30">
        <f t="shared" si="0"/>
        <v>12.517237434235799</v>
      </c>
      <c r="AD30">
        <f t="shared" si="1"/>
        <v>668.62007830959669</v>
      </c>
      <c r="AE30">
        <f>'IDT-1'!C30</f>
        <v>0</v>
      </c>
      <c r="AF30" s="24"/>
      <c r="AG30">
        <f t="shared" si="2"/>
        <v>668.62007830959669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2.6596199999999999</v>
      </c>
      <c r="E31">
        <f>GT_NG!Q31</f>
        <v>8.5968591961671539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745.80516533957018</v>
      </c>
      <c r="P31" s="36">
        <v>54.53</v>
      </c>
      <c r="Q31" s="36">
        <v>18.827459525094444</v>
      </c>
      <c r="R31" s="38">
        <v>21.43</v>
      </c>
      <c r="S31" s="38">
        <v>0</v>
      </c>
      <c r="T31" s="37">
        <f>SUMPRODUCT(LTA!J31:AN31,LTA!J$101:AN$101,LTA!J$104:AN$104)</f>
        <v>27.13</v>
      </c>
      <c r="U31" s="37">
        <f>SUMPRODUCT(LTA!J31:AN31,LTA!J$102:AN$102,LTA!J$104:AN$104)</f>
        <v>108.57000000000001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-160</v>
      </c>
      <c r="AA31" s="75">
        <f>STOA!I31</f>
        <v>0</v>
      </c>
      <c r="AB31" s="75">
        <f>-STOA!O31</f>
        <v>-100</v>
      </c>
      <c r="AC31">
        <f t="shared" si="0"/>
        <v>12.509422023725634</v>
      </c>
      <c r="AD31">
        <f t="shared" si="1"/>
        <v>685.81968203710608</v>
      </c>
      <c r="AE31">
        <f>'IDT-1'!C31</f>
        <v>0</v>
      </c>
      <c r="AF31" s="24"/>
      <c r="AG31">
        <f t="shared" si="2"/>
        <v>685.81968203710608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2.6596199999999999</v>
      </c>
      <c r="E32">
        <f>GT_NG!Q32</f>
        <v>8.5968591961671539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722.18521139961047</v>
      </c>
      <c r="P32" s="36">
        <v>54.53</v>
      </c>
      <c r="Q32" s="36">
        <v>18.827459525094444</v>
      </c>
      <c r="R32" s="38">
        <v>23.35</v>
      </c>
      <c r="S32" s="38">
        <v>0</v>
      </c>
      <c r="T32" s="37">
        <f>SUMPRODUCT(LTA!J32:AN32,LTA!J$101:AN$101,LTA!J$104:AN$104)</f>
        <v>36.380000000000003</v>
      </c>
      <c r="U32" s="37">
        <f>SUMPRODUCT(LTA!J32:AN32,LTA!J$102:AN$102,LTA!J$104:AN$104)</f>
        <v>108.57000000000001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-130</v>
      </c>
      <c r="AA32" s="75">
        <f>STOA!I32</f>
        <v>0</v>
      </c>
      <c r="AB32" s="75">
        <f>-STOA!O32</f>
        <v>-100</v>
      </c>
      <c r="AC32">
        <f t="shared" si="0"/>
        <v>12.284446771265451</v>
      </c>
      <c r="AD32">
        <f t="shared" si="1"/>
        <v>686.59470334960656</v>
      </c>
      <c r="AE32">
        <f>'IDT-1'!C32</f>
        <v>0</v>
      </c>
      <c r="AF32" s="24"/>
      <c r="AG32">
        <f t="shared" si="2"/>
        <v>686.59470334960656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2.6596199999999999</v>
      </c>
      <c r="E33">
        <f>GT_NG!Q33</f>
        <v>8.5968591961671539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704.22618402425223</v>
      </c>
      <c r="P33" s="36">
        <v>54.53</v>
      </c>
      <c r="Q33" s="36">
        <v>18.827459525094444</v>
      </c>
      <c r="R33" s="38">
        <v>23.899999999999995</v>
      </c>
      <c r="S33" s="38">
        <v>0</v>
      </c>
      <c r="T33" s="37">
        <f>SUMPRODUCT(LTA!J33:AN33,LTA!J$101:AN$101,LTA!J$104:AN$104)</f>
        <v>53.42</v>
      </c>
      <c r="U33" s="37">
        <f>SUMPRODUCT(LTA!J33:AN33,LTA!J$102:AN$102,LTA!J$104:AN$104)</f>
        <v>108.57000000000001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-110</v>
      </c>
      <c r="AA33" s="75">
        <f>STOA!I33</f>
        <v>0</v>
      </c>
      <c r="AB33" s="75">
        <f>-STOA!O33</f>
        <v>-100</v>
      </c>
      <c r="AC33">
        <f t="shared" si="0"/>
        <v>12.290077457884495</v>
      </c>
      <c r="AD33">
        <f t="shared" si="1"/>
        <v>685.22004528762932</v>
      </c>
      <c r="AE33">
        <f>'IDT-1'!C33</f>
        <v>0</v>
      </c>
      <c r="AF33" s="24"/>
      <c r="AG33">
        <f t="shared" si="2"/>
        <v>685.22004528762932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-138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2.6596199999999999</v>
      </c>
      <c r="E34">
        <f>GT_NG!Q34</f>
        <v>8.5968591961671539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650.29025724170151</v>
      </c>
      <c r="P34" s="36">
        <v>54.53</v>
      </c>
      <c r="Q34" s="36">
        <v>18.827459525094444</v>
      </c>
      <c r="R34" s="38">
        <v>23.899999999999995</v>
      </c>
      <c r="S34" s="38">
        <v>0</v>
      </c>
      <c r="T34" s="37">
        <f>SUMPRODUCT(LTA!J34:AN34,LTA!J$101:AN$101,LTA!J$104:AN$104)</f>
        <v>73.02</v>
      </c>
      <c r="U34" s="37">
        <f>SUMPRODUCT(LTA!J34:AN34,LTA!J$102:AN$102,LTA!J$104:AN$104)</f>
        <v>108.57000000000001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-77</v>
      </c>
      <c r="AA34" s="75">
        <f>STOA!I34</f>
        <v>0</v>
      </c>
      <c r="AB34" s="75">
        <f>-STOA!O34</f>
        <v>-100</v>
      </c>
      <c r="AC34">
        <f t="shared" si="0"/>
        <v>11.703821221487797</v>
      </c>
      <c r="AD34">
        <f t="shared" si="1"/>
        <v>683.47037474147533</v>
      </c>
      <c r="AE34">
        <f>'IDT-1'!C34</f>
        <v>0</v>
      </c>
      <c r="AF34" s="24"/>
      <c r="AG34">
        <f t="shared" si="2"/>
        <v>683.47037474147533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-139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2.6596199999999999</v>
      </c>
      <c r="E35">
        <f>GT_NG!Q35</f>
        <v>8.5968591961671539</v>
      </c>
      <c r="F35">
        <f>GT_Spot!Q35</f>
        <v>0</v>
      </c>
      <c r="G35">
        <f>PPCL_NG!Q35</f>
        <v>25.78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563.47265069640571</v>
      </c>
      <c r="P35" s="36">
        <v>54.53</v>
      </c>
      <c r="Q35" s="36">
        <v>18.827459525094444</v>
      </c>
      <c r="R35" s="38">
        <v>25.899999999999995</v>
      </c>
      <c r="S35" s="38">
        <v>0</v>
      </c>
      <c r="T35" s="37">
        <f>SUMPRODUCT(LTA!J35:AN35,LTA!J$101:AN$101,LTA!J$104:AN$104)</f>
        <v>91.72</v>
      </c>
      <c r="U35" s="37">
        <f>SUMPRODUCT(LTA!J35:AN35,LTA!J$102:AN$102,LTA!J$104:AN$104)</f>
        <v>108.57000000000001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</v>
      </c>
      <c r="AA35" s="75">
        <f>STOA!I35</f>
        <v>0</v>
      </c>
      <c r="AB35" s="75">
        <f>-STOA!O35</f>
        <v>-100</v>
      </c>
      <c r="AC35">
        <f t="shared" si="0"/>
        <v>10.305198551847226</v>
      </c>
      <c r="AD35">
        <f t="shared" si="1"/>
        <v>710.75139086582021</v>
      </c>
      <c r="AE35">
        <f>'IDT-1'!C35</f>
        <v>0</v>
      </c>
      <c r="AF35" s="24"/>
      <c r="AG35">
        <f t="shared" si="2"/>
        <v>710.75139086582021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-114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2.6596199999999999</v>
      </c>
      <c r="E36">
        <f>GT_NG!Q36</f>
        <v>8.5968591961671539</v>
      </c>
      <c r="F36">
        <f>GT_Spot!Q36</f>
        <v>0</v>
      </c>
      <c r="G36">
        <f>PPCL_NG!Q36</f>
        <v>25.78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554.31529769308963</v>
      </c>
      <c r="P36" s="36">
        <v>54.53</v>
      </c>
      <c r="Q36" s="36">
        <v>18.827459525094444</v>
      </c>
      <c r="R36" s="38">
        <v>25.9</v>
      </c>
      <c r="S36" s="38">
        <v>0</v>
      </c>
      <c r="T36" s="37">
        <f>SUMPRODUCT(LTA!J36:AN36,LTA!J$101:AN$101,LTA!J$104:AN$104)</f>
        <v>109.48</v>
      </c>
      <c r="U36" s="37">
        <f>SUMPRODUCT(LTA!J36:AN36,LTA!J$102:AN$102,LTA!J$104:AN$104)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</v>
      </c>
      <c r="AA36" s="75">
        <f>STOA!I36</f>
        <v>0</v>
      </c>
      <c r="AB36" s="75">
        <f>-STOA!O36</f>
        <v>-100</v>
      </c>
      <c r="AC36">
        <f t="shared" si="0"/>
        <v>10.496317503206582</v>
      </c>
      <c r="AD36">
        <f t="shared" si="1"/>
        <v>706.16291891114474</v>
      </c>
      <c r="AE36">
        <f>'IDT-1'!C36</f>
        <v>0</v>
      </c>
      <c r="AF36" s="24"/>
      <c r="AG36">
        <f t="shared" si="2"/>
        <v>706.16291891114474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2.6596199999999999</v>
      </c>
      <c r="E37">
        <f>GT_NG!Q37</f>
        <v>8.5968591961671539</v>
      </c>
      <c r="F37">
        <f>GT_Spot!Q37</f>
        <v>0</v>
      </c>
      <c r="G37">
        <f>PPCL_NG!Q37</f>
        <v>25.78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549.20998657997529</v>
      </c>
      <c r="P37" s="36">
        <v>54.53</v>
      </c>
      <c r="Q37" s="36">
        <v>18.827459525094444</v>
      </c>
      <c r="R37" s="38">
        <v>25.9</v>
      </c>
      <c r="S37" s="38">
        <v>0</v>
      </c>
      <c r="T37" s="37">
        <f>SUMPRODUCT(LTA!J37:AN37,LTA!J$101:AN$101,LTA!J$104:AN$104)</f>
        <v>128.97</v>
      </c>
      <c r="U37" s="37">
        <f>SUMPRODUCT(LTA!J37:AN37,LTA!J$102:AN$102,LTA!J$104:AN$104)</f>
        <v>108.57000000000001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</v>
      </c>
      <c r="AA37" s="75">
        <f>STOA!I37</f>
        <v>0</v>
      </c>
      <c r="AB37" s="75">
        <f>-STOA!O37</f>
        <v>-100</v>
      </c>
      <c r="AC37">
        <f t="shared" si="0"/>
        <v>10.791587188332889</v>
      </c>
      <c r="AD37">
        <f t="shared" si="1"/>
        <v>701.25233811290411</v>
      </c>
      <c r="AE37">
        <f>'IDT-1'!C37</f>
        <v>0</v>
      </c>
      <c r="AF37" s="24"/>
      <c r="AG37">
        <f t="shared" si="2"/>
        <v>701.25233811290411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-121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2.6596199999999999</v>
      </c>
      <c r="E38">
        <f>GT_NG!Q38</f>
        <v>8.5968591961671539</v>
      </c>
      <c r="F38">
        <f>GT_Spot!Q38</f>
        <v>0</v>
      </c>
      <c r="G38">
        <f>PPCL_NG!Q38</f>
        <v>25.78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548.54946643941344</v>
      </c>
      <c r="P38" s="36">
        <v>54.53</v>
      </c>
      <c r="Q38" s="36">
        <v>18.827459525094444</v>
      </c>
      <c r="R38" s="38">
        <v>25.9</v>
      </c>
      <c r="S38" s="38">
        <v>0</v>
      </c>
      <c r="T38" s="37">
        <f>SUMPRODUCT(LTA!J38:AN38,LTA!J$101:AN$101,LTA!J$104:AN$104)</f>
        <v>147.13999999999999</v>
      </c>
      <c r="U38" s="37">
        <f>SUMPRODUCT(LTA!J38:AN38,LTA!J$102:AN$102,LTA!J$104:AN$104)</f>
        <v>108.57000000000001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-36.380000000000003</v>
      </c>
      <c r="AA38" s="75">
        <f>STOA!I38</f>
        <v>0</v>
      </c>
      <c r="AB38" s="75">
        <f>-STOA!O38</f>
        <v>-100</v>
      </c>
      <c r="AC38">
        <f t="shared" si="0"/>
        <v>11.082216212387308</v>
      </c>
      <c r="AD38">
        <f t="shared" si="1"/>
        <v>703.09118894828782</v>
      </c>
      <c r="AE38">
        <f>'IDT-1'!C38</f>
        <v>0</v>
      </c>
      <c r="AF38" s="24"/>
      <c r="AG38">
        <f t="shared" si="2"/>
        <v>703.09118894828782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2.6596199999999999</v>
      </c>
      <c r="E39">
        <f>GT_NG!Q39</f>
        <v>8.5282672344956065</v>
      </c>
      <c r="F39">
        <f>GT_Spot!Q39</f>
        <v>0</v>
      </c>
      <c r="G39">
        <f>PPCL_NG!Q39</f>
        <v>26.101611210568553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630.1517858439837</v>
      </c>
      <c r="P39" s="36">
        <v>54.53</v>
      </c>
      <c r="Q39" s="36">
        <v>18.827459525094444</v>
      </c>
      <c r="R39" s="38">
        <v>25.899999999999995</v>
      </c>
      <c r="S39" s="38">
        <v>0</v>
      </c>
      <c r="T39" s="37">
        <f>SUMPRODUCT(LTA!J39:AN39,LTA!J$101:AN$101,LTA!J$104:AN$104)</f>
        <v>162.43</v>
      </c>
      <c r="U39" s="37">
        <f>SUMPRODUCT(LTA!J39:AN39,LTA!J$102:AN$102,LTA!J$104:AN$104)</f>
        <v>108.57000000000001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</v>
      </c>
      <c r="AA39" s="75">
        <f>STOA!I39</f>
        <v>0</v>
      </c>
      <c r="AB39" s="75">
        <f>-STOA!O39</f>
        <v>-100</v>
      </c>
      <c r="AC39">
        <f t="shared" si="0"/>
        <v>12.643971705855009</v>
      </c>
      <c r="AD39">
        <f t="shared" si="1"/>
        <v>719.05477210828724</v>
      </c>
      <c r="AE39">
        <f>'IDT-1'!C39</f>
        <v>0</v>
      </c>
      <c r="AF39" s="24"/>
      <c r="AG39">
        <f t="shared" si="2"/>
        <v>719.05477210828724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-230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2.6596199999999999</v>
      </c>
      <c r="E40">
        <f>GT_NG!Q40</f>
        <v>8.5282672344956065</v>
      </c>
      <c r="F40">
        <f>GT_Spot!Q40</f>
        <v>0</v>
      </c>
      <c r="G40">
        <f>PPCL_NG!Q40</f>
        <v>26.101611210568553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627.91438663088752</v>
      </c>
      <c r="P40" s="36">
        <v>54.53</v>
      </c>
      <c r="Q40" s="36">
        <v>18.827459525094444</v>
      </c>
      <c r="R40" s="38">
        <v>25.899999999999995</v>
      </c>
      <c r="S40" s="38">
        <v>0</v>
      </c>
      <c r="T40" s="37">
        <f>SUMPRODUCT(LTA!J40:AN40,LTA!J$101:AN$101,LTA!J$104:AN$104)</f>
        <v>177.5</v>
      </c>
      <c r="U40" s="37">
        <f>SUMPRODUCT(LTA!J40:AN40,LTA!J$102:AN$102,LTA!J$104:AN$104)</f>
        <v>108.57000000000001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-36.11</v>
      </c>
      <c r="AA40" s="75">
        <f>STOA!I40</f>
        <v>0</v>
      </c>
      <c r="AB40" s="75">
        <f>-STOA!O40</f>
        <v>-100</v>
      </c>
      <c r="AC40">
        <f t="shared" si="0"/>
        <v>12.766753314329401</v>
      </c>
      <c r="AD40">
        <f t="shared" si="1"/>
        <v>730.65459128671682</v>
      </c>
      <c r="AE40">
        <f>'IDT-1'!C40</f>
        <v>0</v>
      </c>
      <c r="AF40" s="24"/>
      <c r="AG40">
        <f t="shared" si="2"/>
        <v>730.65459128671682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-216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2.6596199999999999</v>
      </c>
      <c r="E41">
        <f>GT_NG!Q41</f>
        <v>8.5282672344956065</v>
      </c>
      <c r="F41">
        <f>GT_Spot!Q41</f>
        <v>0</v>
      </c>
      <c r="G41">
        <f>PPCL_NG!Q41</f>
        <v>26.101611210568553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628.09622379100597</v>
      </c>
      <c r="P41" s="36">
        <v>54.53</v>
      </c>
      <c r="Q41" s="36">
        <v>18.827459525094444</v>
      </c>
      <c r="R41" s="38">
        <v>25.899999999999995</v>
      </c>
      <c r="S41" s="38">
        <v>0</v>
      </c>
      <c r="T41" s="37">
        <f>SUMPRODUCT(LTA!J41:AN41,LTA!J$101:AN$101,LTA!J$104:AN$104)</f>
        <v>190.09</v>
      </c>
      <c r="U41" s="37">
        <f>SUMPRODUCT(LTA!J41:AN41,LTA!J$102:AN$102,LTA!J$104:AN$104)</f>
        <v>108.57000000000001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-107</v>
      </c>
      <c r="AA41" s="75">
        <f>STOA!I41</f>
        <v>0</v>
      </c>
      <c r="AB41" s="75">
        <f>-STOA!O41</f>
        <v>-100</v>
      </c>
      <c r="AC41">
        <f t="shared" si="0"/>
        <v>13.011340800143932</v>
      </c>
      <c r="AD41">
        <f t="shared" si="1"/>
        <v>728.29184096102063</v>
      </c>
      <c r="AE41">
        <f>'IDT-1'!C41</f>
        <v>0</v>
      </c>
      <c r="AF41" s="24"/>
      <c r="AG41">
        <f t="shared" si="2"/>
        <v>728.29184096102063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2.6596199999999999</v>
      </c>
      <c r="E42">
        <f>GT_NG!Q42</f>
        <v>8.2540584859251158</v>
      </c>
      <c r="F42">
        <f>GT_Spot!Q42</f>
        <v>0</v>
      </c>
      <c r="G42">
        <f>PPCL_NG!Q42</f>
        <v>26.101611210568553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650.14381301654907</v>
      </c>
      <c r="P42" s="36">
        <v>54.53</v>
      </c>
      <c r="Q42" s="36">
        <v>18.827459525094444</v>
      </c>
      <c r="R42" s="38">
        <v>25.899999999999995</v>
      </c>
      <c r="S42" s="38">
        <v>0</v>
      </c>
      <c r="T42" s="37">
        <f>SUMPRODUCT(LTA!J42:AN42,LTA!J$101:AN$101,LTA!J$104:AN$104)</f>
        <v>203.59</v>
      </c>
      <c r="U42" s="37">
        <f>SUMPRODUCT(LTA!J42:AN42,LTA!J$102:AN$102,LTA!J$104:AN$104)</f>
        <v>108.57000000000001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-135</v>
      </c>
      <c r="AA42" s="75">
        <f>STOA!I42</f>
        <v>0</v>
      </c>
      <c r="AB42" s="75">
        <f>-STOA!O42</f>
        <v>-100</v>
      </c>
      <c r="AC42">
        <f t="shared" si="0"/>
        <v>13.499309098785195</v>
      </c>
      <c r="AD42">
        <f t="shared" si="1"/>
        <v>743.07725313935191</v>
      </c>
      <c r="AE42">
        <f>'IDT-1'!C42</f>
        <v>0</v>
      </c>
      <c r="AF42" s="24"/>
      <c r="AG42">
        <f t="shared" si="2"/>
        <v>743.07725313935191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-152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2.6596199999999999</v>
      </c>
      <c r="E43">
        <f>GT_NG!Q43</f>
        <v>8.2540584859251158</v>
      </c>
      <c r="F43">
        <f>GT_Spot!Q43</f>
        <v>0</v>
      </c>
      <c r="G43">
        <f>PPCL_NG!Q43</f>
        <v>26.101611210568553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631.96297677041798</v>
      </c>
      <c r="P43" s="36">
        <v>54.53</v>
      </c>
      <c r="Q43" s="36">
        <v>18.827459525094444</v>
      </c>
      <c r="R43" s="38">
        <v>25.899999999999995</v>
      </c>
      <c r="S43" s="38">
        <v>0</v>
      </c>
      <c r="T43" s="37">
        <f>SUMPRODUCT(LTA!J43:AN43,LTA!J$101:AN$101,LTA!J$104:AN$104)</f>
        <v>213.36</v>
      </c>
      <c r="U43" s="37">
        <f>SUMPRODUCT(LTA!J43:AN43,LTA!J$102:AN$102,LTA!J$104:AN$104)</f>
        <v>108.57000000000001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-102</v>
      </c>
      <c r="AA43" s="75">
        <f>STOA!I43</f>
        <v>0</v>
      </c>
      <c r="AB43" s="75">
        <f>-STOA!O43</f>
        <v>-100</v>
      </c>
      <c r="AC43">
        <f t="shared" si="0"/>
        <v>13.221096806808749</v>
      </c>
      <c r="AD43">
        <f t="shared" si="1"/>
        <v>757.94462918519719</v>
      </c>
      <c r="AE43">
        <f>'IDT-1'!C43</f>
        <v>0</v>
      </c>
      <c r="AF43" s="24"/>
      <c r="AG43">
        <f t="shared" si="2"/>
        <v>757.94462918519719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-162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2.6596199999999999</v>
      </c>
      <c r="E44">
        <f>GT_NG!Q44</f>
        <v>8.2540584859251158</v>
      </c>
      <c r="F44">
        <f>GT_Spot!Q44</f>
        <v>0</v>
      </c>
      <c r="G44">
        <f>PPCL_NG!Q44</f>
        <v>25.418391241060696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617.47259695514913</v>
      </c>
      <c r="P44" s="36">
        <v>54.53</v>
      </c>
      <c r="Q44" s="36">
        <v>18.827459525094444</v>
      </c>
      <c r="R44" s="38">
        <v>25.899999999999995</v>
      </c>
      <c r="S44" s="38">
        <v>0</v>
      </c>
      <c r="T44" s="37">
        <f>SUMPRODUCT(LTA!J44:AN44,LTA!J$101:AN$101,LTA!J$104:AN$104)</f>
        <v>222.73000000000002</v>
      </c>
      <c r="U44" s="37">
        <f>SUMPRODUCT(LTA!J44:AN44,LTA!J$102:AN$102,LTA!J$104:AN$104)</f>
        <v>108.57000000000001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-33.51</v>
      </c>
      <c r="AA44" s="75">
        <f>STOA!I44</f>
        <v>0</v>
      </c>
      <c r="AB44" s="75">
        <f>-STOA!O44</f>
        <v>-100</v>
      </c>
      <c r="AC44">
        <f t="shared" si="0"/>
        <v>12.846062255417808</v>
      </c>
      <c r="AD44">
        <f t="shared" si="1"/>
        <v>789.00606395181148</v>
      </c>
      <c r="AE44">
        <f>'IDT-1'!C44</f>
        <v>0</v>
      </c>
      <c r="AF44" s="24"/>
      <c r="AG44">
        <f t="shared" si="2"/>
        <v>789.00606395181148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-194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2.6596199999999999</v>
      </c>
      <c r="E45">
        <f>GT_NG!Q45</f>
        <v>8.2540584859251158</v>
      </c>
      <c r="F45">
        <f>GT_Spot!Q45</f>
        <v>0</v>
      </c>
      <c r="G45">
        <f>PPCL_NG!Q45</f>
        <v>25.418391241060696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625.66685464627301</v>
      </c>
      <c r="P45" s="36">
        <v>54.53</v>
      </c>
      <c r="Q45" s="36">
        <v>18.827459525094444</v>
      </c>
      <c r="R45" s="38">
        <v>25.899999999999995</v>
      </c>
      <c r="S45" s="38">
        <v>0</v>
      </c>
      <c r="T45" s="37">
        <f>SUMPRODUCT(LTA!J45:AN45,LTA!J$101:AN$101,LTA!J$104:AN$104)</f>
        <v>230.49</v>
      </c>
      <c r="U45" s="37">
        <f>SUMPRODUCT(LTA!J45:AN45,LTA!J$102:AN$102,LTA!J$104:AN$104)</f>
        <v>108.57000000000001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</v>
      </c>
      <c r="AA45" s="75">
        <f>STOA!I45</f>
        <v>0</v>
      </c>
      <c r="AB45" s="75">
        <f>-STOA!O45</f>
        <v>-100</v>
      </c>
      <c r="AC45">
        <f t="shared" si="0"/>
        <v>13.035200643196552</v>
      </c>
      <c r="AD45">
        <f t="shared" si="1"/>
        <v>799.28118325515675</v>
      </c>
      <c r="AE45">
        <f>'IDT-1'!C45</f>
        <v>0</v>
      </c>
      <c r="AF45" s="24"/>
      <c r="AG45">
        <f t="shared" si="2"/>
        <v>799.28118325515675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-203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2.6596199999999999</v>
      </c>
      <c r="E46">
        <f>GT_NG!Q46</f>
        <v>8.2540584859251158</v>
      </c>
      <c r="F46">
        <f>GT_Spot!Q46</f>
        <v>0</v>
      </c>
      <c r="G46">
        <f>PPCL_NG!Q46</f>
        <v>25.418391241060696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625.66685464627301</v>
      </c>
      <c r="P46" s="36">
        <v>54.53</v>
      </c>
      <c r="Q46" s="36">
        <v>18.827459525094444</v>
      </c>
      <c r="R46" s="38">
        <v>25.899999999999995</v>
      </c>
      <c r="S46" s="38">
        <v>0</v>
      </c>
      <c r="T46" s="37">
        <f>SUMPRODUCT(LTA!J46:AN46,LTA!J$101:AN$101,LTA!J$104:AN$104)</f>
        <v>236.19000000000003</v>
      </c>
      <c r="U46" s="37">
        <f>SUMPRODUCT(LTA!J46:AN46,LTA!J$102:AN$102,LTA!J$104:AN$104)</f>
        <v>108.57000000000001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-35</v>
      </c>
      <c r="AA46" s="75">
        <f>STOA!I46</f>
        <v>0</v>
      </c>
      <c r="AB46" s="75">
        <f>-STOA!O46</f>
        <v>-100</v>
      </c>
      <c r="AC46">
        <f t="shared" si="0"/>
        <v>13.040970005585574</v>
      </c>
      <c r="AD46">
        <f t="shared" si="1"/>
        <v>809.97541389276773</v>
      </c>
      <c r="AE46">
        <f>'IDT-1'!C46</f>
        <v>0</v>
      </c>
      <c r="AF46" s="24"/>
      <c r="AG46">
        <f t="shared" si="2"/>
        <v>809.97541389276773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-193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2.6596199999999999</v>
      </c>
      <c r="E47">
        <f>GT_NG!Q47</f>
        <v>8.2540584859251158</v>
      </c>
      <c r="F47">
        <f>GT_Spot!Q47</f>
        <v>0</v>
      </c>
      <c r="G47">
        <f>PPCL_NG!Q47</f>
        <v>25.418391241060696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616.47191778617491</v>
      </c>
      <c r="P47" s="36">
        <v>54.53</v>
      </c>
      <c r="Q47" s="36">
        <v>18.827459525094444</v>
      </c>
      <c r="R47" s="38">
        <v>25.899999999999995</v>
      </c>
      <c r="S47" s="38">
        <v>0</v>
      </c>
      <c r="T47" s="37">
        <f>SUMPRODUCT(LTA!J47:AN47,LTA!J$101:AN$101,LTA!J$104:AN$104)</f>
        <v>237.54000000000002</v>
      </c>
      <c r="U47" s="37">
        <f>SUMPRODUCT(LTA!J47:AN47,LTA!J$102:AN$102,LTA!J$104:AN$104)</f>
        <v>108.57000000000001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0</v>
      </c>
      <c r="AB47" s="75">
        <f>-STOA!O47</f>
        <v>-100</v>
      </c>
      <c r="AC47">
        <f t="shared" si="0"/>
        <v>12.776615755728413</v>
      </c>
      <c r="AD47">
        <f t="shared" si="1"/>
        <v>824.39483128252675</v>
      </c>
      <c r="AE47">
        <f>'IDT-1'!C47</f>
        <v>0</v>
      </c>
      <c r="AF47" s="24"/>
      <c r="AG47">
        <f t="shared" si="2"/>
        <v>824.39483128252675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-99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2.6596199999999999</v>
      </c>
      <c r="E48">
        <f>GT_NG!Q48</f>
        <v>8.2540584859251158</v>
      </c>
      <c r="F48">
        <f>GT_Spot!Q48</f>
        <v>0</v>
      </c>
      <c r="G48">
        <f>PPCL_NG!Q48</f>
        <v>25.418391241060696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615.87195373036627</v>
      </c>
      <c r="P48" s="36">
        <v>54.53</v>
      </c>
      <c r="Q48" s="36">
        <v>18.827459525094444</v>
      </c>
      <c r="R48" s="38">
        <v>25.899999999999995</v>
      </c>
      <c r="S48" s="38">
        <v>0</v>
      </c>
      <c r="T48" s="37">
        <f>SUMPRODUCT(LTA!J48:AN48,LTA!J$101:AN$101,LTA!J$104:AN$104)</f>
        <v>238.55</v>
      </c>
      <c r="U48" s="37">
        <f>SUMPRODUCT(LTA!J48:AN48,LTA!J$102:AN$102,LTA!J$104:AN$104)</f>
        <v>108.57000000000001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-102</v>
      </c>
      <c r="AA48" s="75">
        <f>STOA!I48</f>
        <v>0</v>
      </c>
      <c r="AB48" s="75">
        <f>-STOA!O48</f>
        <v>-100</v>
      </c>
      <c r="AC48">
        <f t="shared" si="0"/>
        <v>12.726955306904125</v>
      </c>
      <c r="AD48">
        <f t="shared" si="1"/>
        <v>830.85452767554239</v>
      </c>
      <c r="AE48">
        <f>'IDT-1'!C48</f>
        <v>0</v>
      </c>
      <c r="AF48" s="24"/>
      <c r="AG48">
        <f t="shared" si="2"/>
        <v>830.85452767554239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-98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2.6596199999999999</v>
      </c>
      <c r="E49">
        <f>GT_NG!Q49</f>
        <v>8.2540584859251158</v>
      </c>
      <c r="F49">
        <f>GT_Spot!Q49</f>
        <v>0</v>
      </c>
      <c r="G49">
        <f>PPCL_NG!Q49</f>
        <v>25.418391241060696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635.14354967563213</v>
      </c>
      <c r="P49" s="36">
        <v>54.53</v>
      </c>
      <c r="Q49" s="36">
        <v>18.827459525094444</v>
      </c>
      <c r="R49" s="38">
        <v>25.899999999999995</v>
      </c>
      <c r="S49" s="38">
        <v>0</v>
      </c>
      <c r="T49" s="37">
        <f>SUMPRODUCT(LTA!J49:AN49,LTA!J$101:AN$101,LTA!J$104:AN$104)</f>
        <v>238.75000000000003</v>
      </c>
      <c r="U49" s="37">
        <f>SUMPRODUCT(LTA!J49:AN49,LTA!J$102:AN$102,LTA!J$104:AN$104)</f>
        <v>108.57000000000001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-130</v>
      </c>
      <c r="AA49" s="75">
        <f>STOA!I49</f>
        <v>0</v>
      </c>
      <c r="AB49" s="75">
        <f>-STOA!O49</f>
        <v>-100</v>
      </c>
      <c r="AC49">
        <f t="shared" si="0"/>
        <v>13.066989774144176</v>
      </c>
      <c r="AD49">
        <f t="shared" si="1"/>
        <v>830.98608915356806</v>
      </c>
      <c r="AE49">
        <f>'IDT-1'!C49</f>
        <v>0</v>
      </c>
      <c r="AF49" s="24"/>
      <c r="AG49">
        <f t="shared" si="2"/>
        <v>830.98608915356806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-89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2.6596199999999999</v>
      </c>
      <c r="E50">
        <f>GT_NG!Q50</f>
        <v>7.9303566413928666</v>
      </c>
      <c r="F50">
        <f>GT_Spot!Q50</f>
        <v>0</v>
      </c>
      <c r="G50">
        <f>PPCL_NG!Q50</f>
        <v>25.418391241060696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611.95155682278278</v>
      </c>
      <c r="P50" s="36">
        <v>54.53</v>
      </c>
      <c r="Q50" s="36">
        <v>18.827459525094444</v>
      </c>
      <c r="R50" s="38">
        <v>25.899999999999995</v>
      </c>
      <c r="S50" s="38">
        <v>0</v>
      </c>
      <c r="T50" s="37">
        <f>SUMPRODUCT(LTA!J50:AN50,LTA!J$101:AN$101,LTA!J$104:AN$104)</f>
        <v>238.81</v>
      </c>
      <c r="U50" s="37">
        <f>SUMPRODUCT(LTA!J50:AN50,LTA!J$102:AN$102,LTA!J$104:AN$104)</f>
        <v>108.57000000000001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-102</v>
      </c>
      <c r="AA50" s="75">
        <f>STOA!I50</f>
        <v>0</v>
      </c>
      <c r="AB50" s="75">
        <f>-STOA!O50</f>
        <v>-100</v>
      </c>
      <c r="AC50">
        <f t="shared" si="0"/>
        <v>12.683017110363309</v>
      </c>
      <c r="AD50">
        <f t="shared" si="1"/>
        <v>827.91436711996732</v>
      </c>
      <c r="AE50">
        <f>'IDT-1'!C50</f>
        <v>0</v>
      </c>
      <c r="AF50" s="24"/>
      <c r="AG50">
        <f t="shared" si="2"/>
        <v>827.91436711996732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-97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2.6596199999999999</v>
      </c>
      <c r="E51">
        <f>GT_NG!Q51</f>
        <v>7.9214780600461889</v>
      </c>
      <c r="F51">
        <f>GT_Spot!Q51</f>
        <v>0</v>
      </c>
      <c r="G51">
        <f>PPCL_NG!Q51</f>
        <v>25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609.81455758159484</v>
      </c>
      <c r="P51" s="36">
        <v>54.53</v>
      </c>
      <c r="Q51" s="36">
        <v>18.827459525094444</v>
      </c>
      <c r="R51" s="38">
        <v>25.899999999999995</v>
      </c>
      <c r="S51" s="38">
        <v>0</v>
      </c>
      <c r="T51" s="37">
        <f>SUMPRODUCT(LTA!J51:AN51,LTA!J$101:AN$101,LTA!J$104:AN$104)</f>
        <v>238.86</v>
      </c>
      <c r="U51" s="37">
        <f>SUMPRODUCT(LTA!J51:AN51,LTA!J$102:AN$102,LTA!J$104:AN$104)</f>
        <v>108.57000000000001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-97</v>
      </c>
      <c r="AA51" s="75">
        <f>STOA!I51</f>
        <v>0</v>
      </c>
      <c r="AB51" s="75">
        <f>-STOA!O51</f>
        <v>-100</v>
      </c>
      <c r="AC51">
        <f t="shared" si="0"/>
        <v>12.838454093047581</v>
      </c>
      <c r="AD51">
        <f t="shared" si="1"/>
        <v>805.24466107368789</v>
      </c>
      <c r="AE51">
        <f>'IDT-1'!C51</f>
        <v>0</v>
      </c>
      <c r="AF51" s="24"/>
      <c r="AG51">
        <f t="shared" si="2"/>
        <v>805.24466107368789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-122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2.6596199999999999</v>
      </c>
      <c r="E52">
        <f>GT_NG!Q52</f>
        <v>7.9214780600461889</v>
      </c>
      <c r="F52">
        <f>GT_Spot!Q52</f>
        <v>0</v>
      </c>
      <c r="G52">
        <f>PPCL_NG!Q52</f>
        <v>25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609.81278617665953</v>
      </c>
      <c r="P52" s="36">
        <v>54.53</v>
      </c>
      <c r="Q52" s="36">
        <v>18.827459525094444</v>
      </c>
      <c r="R52" s="38">
        <v>25.899999999999995</v>
      </c>
      <c r="S52" s="38">
        <v>0</v>
      </c>
      <c r="T52" s="37">
        <f>SUMPRODUCT(LTA!J52:AN52,LTA!J$101:AN$101,LTA!J$104:AN$104)</f>
        <v>238.84</v>
      </c>
      <c r="U52" s="37">
        <f>SUMPRODUCT(LTA!J52:AN52,LTA!J$102:AN$102,LTA!J$104:AN$104)</f>
        <v>108.57000000000001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</v>
      </c>
      <c r="AA52" s="75">
        <f>STOA!I52</f>
        <v>0</v>
      </c>
      <c r="AB52" s="75">
        <f>-STOA!O52</f>
        <v>-100</v>
      </c>
      <c r="AC52">
        <f t="shared" si="0"/>
        <v>12.838262504684149</v>
      </c>
      <c r="AD52">
        <f t="shared" si="1"/>
        <v>805.22308125711595</v>
      </c>
      <c r="AE52">
        <f>'IDT-1'!C52</f>
        <v>0</v>
      </c>
      <c r="AF52" s="24"/>
      <c r="AG52">
        <f t="shared" si="2"/>
        <v>805.22308125711595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-194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2.6596199999999999</v>
      </c>
      <c r="E53">
        <f>GT_NG!Q53</f>
        <v>7.9214780600461889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539.26638728276566</v>
      </c>
      <c r="P53" s="36">
        <v>54.53</v>
      </c>
      <c r="Q53" s="36">
        <v>18.827459525094444</v>
      </c>
      <c r="R53" s="38">
        <v>25.899999999999995</v>
      </c>
      <c r="S53" s="38">
        <v>0</v>
      </c>
      <c r="T53" s="37">
        <f>SUMPRODUCT(LTA!J53:AN53,LTA!J$101:AN$101,LTA!J$104:AN$104)</f>
        <v>247.64000000000001</v>
      </c>
      <c r="U53" s="37">
        <f>SUMPRODUCT(LTA!J53:AN53,LTA!J$102:AN$102,LTA!J$104:AN$104)</f>
        <v>108.57000000000001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-69</v>
      </c>
      <c r="AA53" s="75">
        <f>STOA!I53</f>
        <v>0</v>
      </c>
      <c r="AB53" s="75">
        <f>-STOA!O53</f>
        <v>-100</v>
      </c>
      <c r="AC53">
        <f t="shared" si="0"/>
        <v>11.646790885297625</v>
      </c>
      <c r="AD53">
        <f t="shared" si="1"/>
        <v>817.6681539826086</v>
      </c>
      <c r="AE53">
        <f>'IDT-1'!C53</f>
        <v>0</v>
      </c>
      <c r="AF53" s="24"/>
      <c r="AG53">
        <f t="shared" si="2"/>
        <v>817.6681539826086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-77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2.6596199999999999</v>
      </c>
      <c r="E54">
        <f>GT_NG!Q54</f>
        <v>7.9214780600461889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536.2532261144587</v>
      </c>
      <c r="P54" s="36">
        <v>54.53</v>
      </c>
      <c r="Q54" s="36">
        <v>18.827459525094444</v>
      </c>
      <c r="R54" s="38">
        <v>25.899999999999995</v>
      </c>
      <c r="S54" s="38">
        <v>0</v>
      </c>
      <c r="T54" s="37">
        <f>SUMPRODUCT(LTA!J54:AN54,LTA!J$101:AN$101,LTA!J$104:AN$104)</f>
        <v>248.07000000000002</v>
      </c>
      <c r="U54" s="37">
        <f>SUMPRODUCT(LTA!J54:AN54,LTA!J$102:AN$102,LTA!J$104:AN$104)</f>
        <v>108.57000000000001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-26</v>
      </c>
      <c r="AA54" s="75">
        <f>STOA!I54</f>
        <v>0</v>
      </c>
      <c r="AB54" s="75">
        <f>-STOA!O54</f>
        <v>-100</v>
      </c>
      <c r="AC54">
        <f t="shared" si="0"/>
        <v>11.641815322060914</v>
      </c>
      <c r="AD54">
        <f t="shared" si="1"/>
        <v>813.08996837753853</v>
      </c>
      <c r="AE54">
        <f>'IDT-1'!C54</f>
        <v>0</v>
      </c>
      <c r="AF54" s="24"/>
      <c r="AG54">
        <f t="shared" si="2"/>
        <v>813.08996837753853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-122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2.6596199999999999</v>
      </c>
      <c r="E55">
        <f>GT_NG!Q55</f>
        <v>7.9214780600461889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530.83315444176492</v>
      </c>
      <c r="P55" s="36">
        <v>54.53</v>
      </c>
      <c r="Q55" s="36">
        <v>18.827459525094444</v>
      </c>
      <c r="R55" s="38">
        <v>25.899999999999995</v>
      </c>
      <c r="S55" s="38">
        <v>0</v>
      </c>
      <c r="T55" s="37">
        <f>SUMPRODUCT(LTA!J55:AN55,LTA!J$101:AN$101,LTA!J$104:AN$104)</f>
        <v>248.23000000000002</v>
      </c>
      <c r="U55" s="37">
        <f>SUMPRODUCT(LTA!J55:AN55,LTA!J$102:AN$102,LTA!J$104:AN$104)</f>
        <v>108.57000000000001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-36</v>
      </c>
      <c r="AA55" s="75">
        <f>STOA!I55</f>
        <v>0</v>
      </c>
      <c r="AB55" s="75">
        <f>-STOA!O55</f>
        <v>-100</v>
      </c>
      <c r="AC55">
        <f t="shared" si="0"/>
        <v>11.693186094085359</v>
      </c>
      <c r="AD55">
        <f t="shared" si="1"/>
        <v>796.77852593282023</v>
      </c>
      <c r="AE55">
        <f>'IDT-1'!C55</f>
        <v>0</v>
      </c>
      <c r="AF55" s="24"/>
      <c r="AG55">
        <f t="shared" si="2"/>
        <v>796.77852593282023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-123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2.6596199999999999</v>
      </c>
      <c r="E56">
        <f>GT_NG!Q56</f>
        <v>7.9214780600461889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530.29114124176499</v>
      </c>
      <c r="P56" s="36">
        <v>54.53</v>
      </c>
      <c r="Q56" s="36">
        <v>18.827459525094444</v>
      </c>
      <c r="R56" s="38">
        <v>25.899999999999995</v>
      </c>
      <c r="S56" s="38">
        <v>0</v>
      </c>
      <c r="T56" s="37">
        <f>SUMPRODUCT(LTA!J56:AN56,LTA!J$101:AN$101,LTA!J$104:AN$104)</f>
        <v>248.23999999999998</v>
      </c>
      <c r="U56" s="37">
        <f>SUMPRODUCT(LTA!J56:AN56,LTA!J$102:AN$102,LTA!J$104:AN$104)</f>
        <v>108.57000000000001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-51</v>
      </c>
      <c r="AA56" s="75">
        <f>STOA!I56</f>
        <v>0</v>
      </c>
      <c r="AB56" s="75">
        <f>-STOA!O56</f>
        <v>-100</v>
      </c>
      <c r="AC56">
        <f t="shared" si="0"/>
        <v>11.70626063296975</v>
      </c>
      <c r="AD56">
        <f t="shared" si="1"/>
        <v>794.23343819393597</v>
      </c>
      <c r="AE56">
        <f>'IDT-1'!C56</f>
        <v>0</v>
      </c>
      <c r="AF56" s="24"/>
      <c r="AG56">
        <f t="shared" si="2"/>
        <v>794.23343819393597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2.6596199999999999</v>
      </c>
      <c r="E57">
        <f>GT_NG!Q57</f>
        <v>7.9214780600461889</v>
      </c>
      <c r="F57">
        <f>GT_Spot!Q57</f>
        <v>0</v>
      </c>
      <c r="G57">
        <f>PPCL_NG!Q57</f>
        <v>25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530.12371563078273</v>
      </c>
      <c r="P57" s="36">
        <v>54.53</v>
      </c>
      <c r="Q57" s="36">
        <v>18.826582577132488</v>
      </c>
      <c r="R57" s="38">
        <v>25.899999999999995</v>
      </c>
      <c r="S57" s="38">
        <v>0</v>
      </c>
      <c r="T57" s="37">
        <f>SUMPRODUCT(LTA!J57:AN57,LTA!J$101:AN$101,LTA!J$104:AN$104)</f>
        <v>256.08999999999997</v>
      </c>
      <c r="U57" s="37">
        <f>SUMPRODUCT(LTA!J57:AN57,LTA!J$102:AN$102,LTA!J$104:AN$104)</f>
        <v>108.57000000000001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-51</v>
      </c>
      <c r="AA57" s="75">
        <f>STOA!I57</f>
        <v>0</v>
      </c>
      <c r="AB57" s="75">
        <f>-STOA!O57</f>
        <v>-100</v>
      </c>
      <c r="AC57">
        <f t="shared" si="0"/>
        <v>11.738347060362257</v>
      </c>
      <c r="AD57">
        <f t="shared" si="1"/>
        <v>805.88304920759902</v>
      </c>
      <c r="AE57">
        <f>'IDT-1'!C57</f>
        <v>0</v>
      </c>
      <c r="AF57" s="24"/>
      <c r="AG57">
        <f t="shared" si="2"/>
        <v>805.88304920759902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2.6596199999999999</v>
      </c>
      <c r="E58">
        <f>GT_NG!Q58</f>
        <v>7.9214780600461889</v>
      </c>
      <c r="F58">
        <f>GT_Spot!Q58</f>
        <v>0</v>
      </c>
      <c r="G58">
        <f>PPCL_NG!Q58</f>
        <v>25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530.12371563078273</v>
      </c>
      <c r="P58" s="36">
        <v>54.53</v>
      </c>
      <c r="Q58" s="36">
        <v>18.826582577132488</v>
      </c>
      <c r="R58" s="38">
        <v>25.899999999999995</v>
      </c>
      <c r="S58" s="38">
        <v>0</v>
      </c>
      <c r="T58" s="37">
        <f>SUMPRODUCT(LTA!J58:AN58,LTA!J$101:AN$101,LTA!J$104:AN$104)</f>
        <v>251.99</v>
      </c>
      <c r="U58" s="37">
        <f>SUMPRODUCT(LTA!J58:AN58,LTA!J$102:AN$102,LTA!J$104:AN$104)</f>
        <v>108.57000000000001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-46</v>
      </c>
      <c r="AA58" s="75">
        <f>STOA!I58</f>
        <v>0</v>
      </c>
      <c r="AB58" s="75">
        <f>-STOA!O58</f>
        <v>-100</v>
      </c>
      <c r="AC58">
        <f t="shared" si="0"/>
        <v>11.64012016770689</v>
      </c>
      <c r="AD58">
        <f t="shared" si="1"/>
        <v>808.88127610025447</v>
      </c>
      <c r="AE58">
        <f>'IDT-1'!C58</f>
        <v>0</v>
      </c>
      <c r="AF58" s="24"/>
      <c r="AG58">
        <f t="shared" si="2"/>
        <v>808.88127610025447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-104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2.6596199999999999</v>
      </c>
      <c r="E59">
        <f>GT_NG!Q59</f>
        <v>7.9214780600461889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623.71608016533185</v>
      </c>
      <c r="P59" s="36">
        <v>54.53</v>
      </c>
      <c r="Q59" s="36">
        <v>18.826582577132488</v>
      </c>
      <c r="R59" s="38">
        <v>25.899999999999995</v>
      </c>
      <c r="S59" s="38">
        <v>0</v>
      </c>
      <c r="T59" s="37">
        <f>SUMPRODUCT(LTA!J59:AN59,LTA!J$101:AN$101,LTA!J$104:AN$104)</f>
        <v>248.62</v>
      </c>
      <c r="U59" s="37">
        <f>SUMPRODUCT(LTA!J59:AN59,LTA!J$102:AN$102,LTA!J$104:AN$104)</f>
        <v>113.49000000000001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-41</v>
      </c>
      <c r="AA59" s="75">
        <f>STOA!I59</f>
        <v>0</v>
      </c>
      <c r="AB59" s="75">
        <f>-STOA!O59</f>
        <v>-100</v>
      </c>
      <c r="AC59">
        <f t="shared" si="0"/>
        <v>13.143232539775571</v>
      </c>
      <c r="AD59">
        <f t="shared" si="1"/>
        <v>827.52052826273496</v>
      </c>
      <c r="AE59">
        <f>'IDT-1'!C59</f>
        <v>0</v>
      </c>
      <c r="AF59" s="24"/>
      <c r="AG59">
        <f t="shared" si="2"/>
        <v>827.52052826273496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-184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2.6596199999999999</v>
      </c>
      <c r="E60">
        <f>GT_NG!Q60</f>
        <v>7.9214780600461889</v>
      </c>
      <c r="F60">
        <f>GT_Spot!Q60</f>
        <v>0</v>
      </c>
      <c r="G60">
        <f>PPCL_NG!Q60</f>
        <v>25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615.39827748395851</v>
      </c>
      <c r="P60" s="36">
        <v>54.53</v>
      </c>
      <c r="Q60" s="36">
        <v>18.826582577132488</v>
      </c>
      <c r="R60" s="38">
        <v>25.899999999999995</v>
      </c>
      <c r="S60" s="38">
        <v>0</v>
      </c>
      <c r="T60" s="37">
        <f>SUMPRODUCT(LTA!J60:AN60,LTA!J$101:AN$101,LTA!J$104:AN$104)</f>
        <v>238.99</v>
      </c>
      <c r="U60" s="37">
        <f>SUMPRODUCT(LTA!J60:AN60,LTA!J$102:AN$102,LTA!J$104:AN$104)</f>
        <v>113.44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-35</v>
      </c>
      <c r="AA60" s="75">
        <f>STOA!I60</f>
        <v>0</v>
      </c>
      <c r="AB60" s="75">
        <f>-STOA!O60</f>
        <v>-100</v>
      </c>
      <c r="AC60">
        <f t="shared" si="0"/>
        <v>12.727386178035824</v>
      </c>
      <c r="AD60">
        <f t="shared" si="1"/>
        <v>838.93857194310146</v>
      </c>
      <c r="AE60">
        <f>'IDT-1'!C60</f>
        <v>0</v>
      </c>
      <c r="AF60" s="24"/>
      <c r="AG60">
        <f t="shared" si="2"/>
        <v>838.93857194310146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-161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2.6596199999999999</v>
      </c>
      <c r="E61">
        <f>GT_NG!Q61</f>
        <v>7.9214780600461889</v>
      </c>
      <c r="F61">
        <f>GT_Spot!Q61</f>
        <v>0</v>
      </c>
      <c r="G61">
        <f>PPCL_NG!Q61</f>
        <v>25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656.6983727008494</v>
      </c>
      <c r="P61" s="36">
        <v>54.53</v>
      </c>
      <c r="Q61" s="36">
        <v>18.826908045977014</v>
      </c>
      <c r="R61" s="38">
        <v>25.899999999999995</v>
      </c>
      <c r="S61" s="38">
        <v>0</v>
      </c>
      <c r="T61" s="37">
        <f>SUMPRODUCT(LTA!J61:AN61,LTA!J$101:AN$101,LTA!J$104:AN$104)</f>
        <v>228.78999999999996</v>
      </c>
      <c r="U61" s="37">
        <f>SUMPRODUCT(LTA!J61:AN61,LTA!J$102:AN$102,LTA!J$104:AN$104)</f>
        <v>113.23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-130</v>
      </c>
      <c r="AA61" s="75">
        <f>STOA!I61</f>
        <v>0</v>
      </c>
      <c r="AB61" s="75">
        <f>-STOA!O61</f>
        <v>-100</v>
      </c>
      <c r="AC61">
        <f t="shared" si="0"/>
        <v>13.292200088302739</v>
      </c>
      <c r="AD61">
        <f t="shared" si="1"/>
        <v>836.26417871856984</v>
      </c>
      <c r="AE61">
        <f>'IDT-1'!C61</f>
        <v>0</v>
      </c>
      <c r="AF61" s="24"/>
      <c r="AG61">
        <f t="shared" si="2"/>
        <v>836.26417871856984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-99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2.6596199999999999</v>
      </c>
      <c r="E62">
        <f>GT_NG!Q62</f>
        <v>7.9214780600461889</v>
      </c>
      <c r="F62">
        <f>GT_Spot!Q62</f>
        <v>0</v>
      </c>
      <c r="G62">
        <f>PPCL_NG!Q62</f>
        <v>25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665.30147479376524</v>
      </c>
      <c r="P62" s="36">
        <v>54.53</v>
      </c>
      <c r="Q62" s="36">
        <v>18.827459525094444</v>
      </c>
      <c r="R62" s="38">
        <v>25.899999999999995</v>
      </c>
      <c r="S62" s="38">
        <v>0</v>
      </c>
      <c r="T62" s="37">
        <f>SUMPRODUCT(LTA!J62:AN62,LTA!J$101:AN$101,LTA!J$104:AN$104)</f>
        <v>215.69</v>
      </c>
      <c r="U62" s="37">
        <f>SUMPRODUCT(LTA!J62:AN62,LTA!J$102:AN$102,LTA!J$104:AN$104)</f>
        <v>112.78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-120</v>
      </c>
      <c r="AA62" s="75">
        <f>STOA!I62</f>
        <v>0</v>
      </c>
      <c r="AB62" s="75">
        <f>-STOA!O62</f>
        <v>-100</v>
      </c>
      <c r="AC62">
        <f t="shared" si="0"/>
        <v>13.159890964514679</v>
      </c>
      <c r="AD62">
        <f t="shared" si="1"/>
        <v>841.45014141439106</v>
      </c>
      <c r="AE62">
        <f>'IDT-1'!C62</f>
        <v>0</v>
      </c>
      <c r="AF62" s="24"/>
      <c r="AG62">
        <f t="shared" si="2"/>
        <v>841.45014141439106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-99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2.6596199999999999</v>
      </c>
      <c r="E63">
        <f>GT_NG!Q63</f>
        <v>7.9214780600461889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666.39642688507888</v>
      </c>
      <c r="P63" s="36">
        <v>54.53</v>
      </c>
      <c r="Q63" s="36">
        <v>18.827459525094444</v>
      </c>
      <c r="R63" s="38">
        <v>25.9</v>
      </c>
      <c r="S63" s="38">
        <v>0</v>
      </c>
      <c r="T63" s="37">
        <f>SUMPRODUCT(LTA!J63:AN63,LTA!J$101:AN$101,LTA!J$104:AN$104)</f>
        <v>200.23</v>
      </c>
      <c r="U63" s="37">
        <f>SUMPRODUCT(LTA!J63:AN63,LTA!J$102:AN$102,LTA!J$104:AN$104)</f>
        <v>112.56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-105</v>
      </c>
      <c r="AA63" s="75">
        <f>STOA!I63</f>
        <v>0</v>
      </c>
      <c r="AB63" s="75">
        <f>-STOA!O63</f>
        <v>-100</v>
      </c>
      <c r="AC63">
        <f t="shared" si="0"/>
        <v>13.120323818140191</v>
      </c>
      <c r="AD63">
        <f t="shared" si="1"/>
        <v>816.9046606520792</v>
      </c>
      <c r="AE63">
        <f>'IDT-1'!C63</f>
        <v>0</v>
      </c>
      <c r="AF63" s="24"/>
      <c r="AG63">
        <f t="shared" si="2"/>
        <v>816.9046606520792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-124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2.6596199999999999</v>
      </c>
      <c r="E64">
        <f>GT_NG!Q64</f>
        <v>7.9214780600461889</v>
      </c>
      <c r="F64">
        <f>GT_Spot!Q64</f>
        <v>0</v>
      </c>
      <c r="G64">
        <f>PPCL_NG!Q64</f>
        <v>25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666.39675879594233</v>
      </c>
      <c r="P64" s="36">
        <v>54.53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185.25</v>
      </c>
      <c r="U64" s="37">
        <f>SUMPRODUCT(LTA!J64:AN64,LTA!J$102:AN$102,LTA!J$104:AN$104)</f>
        <v>112.28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-90</v>
      </c>
      <c r="AA64" s="75">
        <f>STOA!I64</f>
        <v>0</v>
      </c>
      <c r="AB64" s="75">
        <f>-STOA!O64</f>
        <v>-100</v>
      </c>
      <c r="AC64">
        <f t="shared" si="0"/>
        <v>13.056048101344814</v>
      </c>
      <c r="AD64">
        <f t="shared" si="1"/>
        <v>819.70926827973824</v>
      </c>
      <c r="AE64">
        <f>'IDT-1'!C64</f>
        <v>0</v>
      </c>
      <c r="AF64" s="24"/>
      <c r="AG64">
        <f t="shared" si="2"/>
        <v>819.70926827973824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-134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2.6596199999999999</v>
      </c>
      <c r="E65">
        <f>GT_NG!Q65</f>
        <v>7.9214780600461889</v>
      </c>
      <c r="F65">
        <f>GT_Spot!Q65</f>
        <v>0</v>
      </c>
      <c r="G65">
        <f>PPCL_NG!Q65</f>
        <v>25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666.89258057077348</v>
      </c>
      <c r="P65" s="36">
        <v>54.53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162.88999999999999</v>
      </c>
      <c r="U65" s="37">
        <f>SUMPRODUCT(LTA!J65:AN65,LTA!J$102:AN$102,LTA!J$104:AN$104)</f>
        <v>111.98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-75</v>
      </c>
      <c r="AA65" s="75">
        <f>STOA!I65</f>
        <v>0</v>
      </c>
      <c r="AB65" s="75">
        <f>-STOA!O65</f>
        <v>-100</v>
      </c>
      <c r="AC65">
        <f t="shared" si="0"/>
        <v>12.603537634819665</v>
      </c>
      <c r="AD65">
        <f t="shared" si="1"/>
        <v>826.99760052109434</v>
      </c>
      <c r="AE65">
        <f>'IDT-1'!C65</f>
        <v>-6.35</v>
      </c>
      <c r="AF65" s="24"/>
      <c r="AG65">
        <f t="shared" si="2"/>
        <v>820.64760052109432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2.6596199999999999</v>
      </c>
      <c r="E66">
        <f>GT_NG!Q66</f>
        <v>7.9214780600461889</v>
      </c>
      <c r="F66">
        <f>GT_Spot!Q66</f>
        <v>0</v>
      </c>
      <c r="G66">
        <f>PPCL_NG!Q66</f>
        <v>25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666.89101202674317</v>
      </c>
      <c r="P66" s="36">
        <v>54.53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148.45999999999998</v>
      </c>
      <c r="U66" s="37">
        <f>SUMPRODUCT(LTA!J66:AN66,LTA!J$102:AN$102,LTA!J$104:AN$104)</f>
        <v>111.98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-50</v>
      </c>
      <c r="AA66" s="75">
        <f>STOA!I66</f>
        <v>0</v>
      </c>
      <c r="AB66" s="75">
        <f>-STOA!O66</f>
        <v>-100</v>
      </c>
      <c r="AC66">
        <f t="shared" si="0"/>
        <v>12.236830388532923</v>
      </c>
      <c r="AD66">
        <f t="shared" si="1"/>
        <v>839.93273922335095</v>
      </c>
      <c r="AE66">
        <f>'IDT-1'!C66</f>
        <v>-19.898</v>
      </c>
      <c r="AF66" s="24"/>
      <c r="AG66">
        <f t="shared" si="2"/>
        <v>820.03473922335093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-118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2.6596199999999999</v>
      </c>
      <c r="E67">
        <f>GT_NG!Q67</f>
        <v>7.9214780600461889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670.21931069895743</v>
      </c>
      <c r="P67" s="36">
        <v>54.53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130.29000000000002</v>
      </c>
      <c r="U67" s="37">
        <f>SUMPRODUCT(LTA!J67:AN67,LTA!J$102:AN$102,LTA!J$104:AN$104)</f>
        <v>107.89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0</v>
      </c>
      <c r="AB67" s="75">
        <f>-STOA!O67</f>
        <v>-100</v>
      </c>
      <c r="AC67">
        <f t="shared" si="0"/>
        <v>11.581934403127667</v>
      </c>
      <c r="AD67">
        <f t="shared" si="1"/>
        <v>876.65593388097045</v>
      </c>
      <c r="AE67">
        <f>'IDT-1'!C67</f>
        <v>-29.212</v>
      </c>
      <c r="AF67" s="24"/>
      <c r="AG67">
        <f t="shared" si="2"/>
        <v>847.44393388097046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-83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2.6596199999999999</v>
      </c>
      <c r="E68">
        <f>GT_NG!Q68</f>
        <v>7.9214780600461889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670.46816421180256</v>
      </c>
      <c r="P68" s="36">
        <v>54.53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116.25</v>
      </c>
      <c r="U68" s="37">
        <f>SUMPRODUCT(LTA!J68:AN68,LTA!J$102:AN$102,LTA!J$104:AN$104)</f>
        <v>107.89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11.274131636074602</v>
      </c>
      <c r="AD68">
        <f t="shared" ref="AD68:AD98" si="4">SUM(B68:AB68,AI68:AR68)-AC68</f>
        <v>884.17259016086859</v>
      </c>
      <c r="AE68">
        <f>'IDT-1'!C68</f>
        <v>-40</v>
      </c>
      <c r="AF68" s="24"/>
      <c r="AG68">
        <f t="shared" ref="AG68:AG98" si="5">SUM(AD68:AF68)</f>
        <v>844.17259016086859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-92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2.6596199999999999</v>
      </c>
      <c r="E69">
        <f>GT_NG!Q69</f>
        <v>7.9214780600461889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668.86736654980257</v>
      </c>
      <c r="P69" s="36">
        <v>54.53</v>
      </c>
      <c r="Q69" s="36">
        <v>18.827459525094444</v>
      </c>
      <c r="R69" s="38">
        <v>23.379999999999995</v>
      </c>
      <c r="S69" s="38">
        <v>0</v>
      </c>
      <c r="T69" s="37">
        <f>SUMPRODUCT(LTA!J69:AN69,LTA!J$101:AN$101,LTA!J$104:AN$104)</f>
        <v>99.78</v>
      </c>
      <c r="U69" s="37">
        <f>SUMPRODUCT(LTA!J69:AN69,LTA!J$102:AN$102,LTA!J$104:AN$104)</f>
        <v>107.89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11.080534489126805</v>
      </c>
      <c r="AD69">
        <f t="shared" si="4"/>
        <v>864.37538964581643</v>
      </c>
      <c r="AE69">
        <f>'IDT-1'!C69</f>
        <v>-15</v>
      </c>
      <c r="AF69" s="24"/>
      <c r="AG69">
        <f t="shared" si="5"/>
        <v>849.37538964581643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-91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2.6596199999999999</v>
      </c>
      <c r="E70">
        <f>GT_NG!Q70</f>
        <v>7.9214780600461889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671.44270965985891</v>
      </c>
      <c r="P70" s="36">
        <v>54.53</v>
      </c>
      <c r="Q70" s="36">
        <v>18.827459525094444</v>
      </c>
      <c r="R70" s="38">
        <v>13.800000000000002</v>
      </c>
      <c r="S70" s="38">
        <v>0</v>
      </c>
      <c r="T70" s="37">
        <f>SUMPRODUCT(LTA!J70:AN70,LTA!J$101:AN$101,LTA!J$104:AN$104)</f>
        <v>78.69</v>
      </c>
      <c r="U70" s="37">
        <f>SUMPRODUCT(LTA!J70:AN70,LTA!J$102:AN$102,LTA!J$104:AN$104)</f>
        <v>107.89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10.637982703007006</v>
      </c>
      <c r="AD70">
        <f t="shared" si="4"/>
        <v>858.72328454199271</v>
      </c>
      <c r="AE70">
        <f>'IDT-1'!C70</f>
        <v>0</v>
      </c>
      <c r="AF70" s="24"/>
      <c r="AG70">
        <f t="shared" si="5"/>
        <v>858.72328454199271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-69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2.6596199999999999</v>
      </c>
      <c r="E71">
        <f>GT_NG!Q71</f>
        <v>6.5365999999999991</v>
      </c>
      <c r="F71">
        <f>GT_Spot!Q71</f>
        <v>0</v>
      </c>
      <c r="G71">
        <f>PPCL_NG!Q71</f>
        <v>22.5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671.72150825208269</v>
      </c>
      <c r="P71" s="36">
        <v>54.53</v>
      </c>
      <c r="Q71" s="36">
        <v>18.827459525094444</v>
      </c>
      <c r="R71" s="38">
        <v>5.9626559714795011</v>
      </c>
      <c r="S71" s="38">
        <v>0</v>
      </c>
      <c r="T71" s="37">
        <f>SUMPRODUCT(LTA!J71:AN71,LTA!J$101:AN$101,LTA!J$104:AN$104)</f>
        <v>60.35</v>
      </c>
      <c r="U71" s="37">
        <f>SUMPRODUCT(LTA!J71:AN71,LTA!J$102:AN$102,LTA!J$104:AN$104)</f>
        <v>108.5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9.990618965262593</v>
      </c>
      <c r="AD71">
        <f t="shared" si="4"/>
        <v>874.19722478339406</v>
      </c>
      <c r="AE71">
        <f>'IDT-1'!C71</f>
        <v>0</v>
      </c>
      <c r="AF71" s="24"/>
      <c r="AG71">
        <f t="shared" si="5"/>
        <v>874.19722478339406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-25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2.6596199999999999</v>
      </c>
      <c r="E72">
        <f>GT_NG!Q72</f>
        <v>6.5365999999999991</v>
      </c>
      <c r="F72">
        <f>GT_Spot!Q72</f>
        <v>0</v>
      </c>
      <c r="G72">
        <f>PPCL_NG!Q72</f>
        <v>22.5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675.34948405740374</v>
      </c>
      <c r="P72" s="36">
        <v>54.53</v>
      </c>
      <c r="Q72" s="36">
        <v>18.827459525094444</v>
      </c>
      <c r="R72" s="38">
        <v>3.19</v>
      </c>
      <c r="S72" s="38">
        <v>0</v>
      </c>
      <c r="T72" s="37">
        <f>SUMPRODUCT(LTA!J72:AN72,LTA!J$101:AN$101,LTA!J$104:AN$104)</f>
        <v>48.77</v>
      </c>
      <c r="U72" s="37">
        <f>SUMPRODUCT(LTA!J72:AN72,LTA!J$102:AN$102,LTA!J$104:AN$104)</f>
        <v>109.10000000000001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9.6795685917455163</v>
      </c>
      <c r="AD72">
        <f t="shared" si="4"/>
        <v>889.38359499075273</v>
      </c>
      <c r="AE72">
        <f>'IDT-1'!C72</f>
        <v>0</v>
      </c>
      <c r="AF72" s="24"/>
      <c r="AG72">
        <f t="shared" si="5"/>
        <v>889.38359499075273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2.6596199999999999</v>
      </c>
      <c r="E73">
        <f>GT_NG!Q73</f>
        <v>6.5365999999999991</v>
      </c>
      <c r="F73">
        <f>GT_Spot!Q73</f>
        <v>0</v>
      </c>
      <c r="G73">
        <f>PPCL_NG!Q73</f>
        <v>22.5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686.7314179744186</v>
      </c>
      <c r="P73" s="36">
        <v>54.53</v>
      </c>
      <c r="Q73" s="36">
        <v>18.827459525094444</v>
      </c>
      <c r="R73" s="38">
        <v>1.3499999999999999</v>
      </c>
      <c r="S73" s="38">
        <v>0</v>
      </c>
      <c r="T73" s="37">
        <f>SUMPRODUCT(LTA!J73:AN73,LTA!J$101:AN$101,LTA!J$104:AN$104)</f>
        <v>36.590000000000003</v>
      </c>
      <c r="U73" s="37">
        <f>SUMPRODUCT(LTA!J73:AN73,LTA!J$102:AN$102,LTA!J$104:AN$104)</f>
        <v>108.82000000000001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9.6538896102152485</v>
      </c>
      <c r="AD73">
        <f t="shared" si="4"/>
        <v>886.49120788929793</v>
      </c>
      <c r="AE73">
        <f>'IDT-1'!C73</f>
        <v>0</v>
      </c>
      <c r="AF73" s="24"/>
      <c r="AG73">
        <f t="shared" si="5"/>
        <v>886.49120788929793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2.6596199999999999</v>
      </c>
      <c r="E74">
        <f>GT_NG!Q74</f>
        <v>6.5365999999999991</v>
      </c>
      <c r="F74">
        <f>GT_Spot!Q74</f>
        <v>0</v>
      </c>
      <c r="G74">
        <f>PPCL_NG!Q74</f>
        <v>22.79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703.86483282103973</v>
      </c>
      <c r="P74" s="36">
        <v>54.53</v>
      </c>
      <c r="Q74" s="36">
        <v>18.827459525094444</v>
      </c>
      <c r="R74" s="38">
        <v>0</v>
      </c>
      <c r="S74" s="38">
        <v>0</v>
      </c>
      <c r="T74" s="37">
        <f>SUMPRODUCT(LTA!J74:AN74,LTA!J$101:AN$101,LTA!J$104:AN$104)</f>
        <v>28.200000000000003</v>
      </c>
      <c r="U74" s="37">
        <f>SUMPRODUCT(LTA!J74:AN74,LTA!J$102:AN$102,LTA!J$104:AN$104)</f>
        <v>109.43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9.7268716608655144</v>
      </c>
      <c r="AD74">
        <f t="shared" si="4"/>
        <v>894.71164068526878</v>
      </c>
      <c r="AE74">
        <f>'IDT-1'!C74</f>
        <v>0</v>
      </c>
      <c r="AF74" s="24"/>
      <c r="AG74">
        <f t="shared" si="5"/>
        <v>894.71164068526878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2.6596199999999999</v>
      </c>
      <c r="E75">
        <f>GT_NG!Q75</f>
        <v>6.5937714285714284</v>
      </c>
      <c r="F75">
        <f>GT_Spot!Q75</f>
        <v>0</v>
      </c>
      <c r="G75">
        <f>PPCL_NG!Q75</f>
        <v>22.79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719.71097387266502</v>
      </c>
      <c r="P75" s="36">
        <v>54.53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22.77</v>
      </c>
      <c r="U75" s="37">
        <f>SUMPRODUCT(LTA!J75:AN75,LTA!J$102:AN$102,LTA!J$104:AN$104)</f>
        <v>109.61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10.720489562910776</v>
      </c>
      <c r="AD75">
        <f t="shared" si="4"/>
        <v>805.74133526342007</v>
      </c>
      <c r="AE75">
        <f>'IDT-1'!C75</f>
        <v>100</v>
      </c>
      <c r="AF75" s="24"/>
      <c r="AG75">
        <f t="shared" si="5"/>
        <v>905.74133526342007</v>
      </c>
      <c r="AI75" s="34">
        <f>PXIL!I75</f>
        <v>0</v>
      </c>
      <c r="AJ75" s="34">
        <f>PXIL!O75</f>
        <v>0</v>
      </c>
      <c r="AK75" s="34">
        <f>RTM_IEX!I75</f>
        <v>1.37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2.6596199999999999</v>
      </c>
      <c r="E76">
        <f>GT_NG!Q76</f>
        <v>6.5937714285714284</v>
      </c>
      <c r="F76">
        <f>GT_Spot!Q76</f>
        <v>0</v>
      </c>
      <c r="G76">
        <f>PPCL_NG!Q76</f>
        <v>22.79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739.86077231198067</v>
      </c>
      <c r="P76" s="36">
        <v>54.53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17.849999999999998</v>
      </c>
      <c r="U76" s="37">
        <f>SUMPRODUCT(LTA!J76:AN76,LTA!J$102:AN$102,LTA!J$104:AN$104)</f>
        <v>109.80000000000001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10.853807789176754</v>
      </c>
      <c r="AD76">
        <f t="shared" si="4"/>
        <v>820.75781547646977</v>
      </c>
      <c r="AE76">
        <f>'IDT-1'!C76</f>
        <v>80</v>
      </c>
      <c r="AF76" s="24"/>
      <c r="AG76">
        <f t="shared" si="5"/>
        <v>900.75781547646977</v>
      </c>
      <c r="AI76" s="34">
        <f>PXIL!I76</f>
        <v>0</v>
      </c>
      <c r="AJ76" s="34">
        <f>PXIL!O76</f>
        <v>0</v>
      </c>
      <c r="AK76" s="34">
        <f>RTM_IEX!I76</f>
        <v>1.1000000000000001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2.6596199999999999</v>
      </c>
      <c r="E77">
        <f>GT_NG!Q77</f>
        <v>6.5937714285714284</v>
      </c>
      <c r="F77">
        <f>GT_Spot!Q77</f>
        <v>0</v>
      </c>
      <c r="G77">
        <f>PPCL_NG!Q77</f>
        <v>22.79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740.67379211198067</v>
      </c>
      <c r="P77" s="36">
        <v>54.53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16.670000000000002</v>
      </c>
      <c r="U77" s="37">
        <f>SUMPRODUCT(LTA!J77:AN77,LTA!J$102:AN$102,LTA!J$104:AN$104)</f>
        <v>110.01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10.920010363416754</v>
      </c>
      <c r="AD77">
        <f t="shared" si="4"/>
        <v>828.21463270222978</v>
      </c>
      <c r="AE77">
        <f>'IDT-1'!C77</f>
        <v>75</v>
      </c>
      <c r="AF77" s="24"/>
      <c r="AG77">
        <f t="shared" si="5"/>
        <v>903.21463270222978</v>
      </c>
      <c r="AI77" s="34">
        <f>PXIL!I77</f>
        <v>0</v>
      </c>
      <c r="AJ77" s="34">
        <f>PXIL!O77</f>
        <v>0</v>
      </c>
      <c r="AK77" s="34">
        <f>RTM_IEX!I77</f>
        <v>8.7799999999999994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2.6596199999999999</v>
      </c>
      <c r="E78">
        <f>GT_NG!Q78</f>
        <v>6.5937714285714284</v>
      </c>
      <c r="F78">
        <f>GT_Spot!Q78</f>
        <v>0</v>
      </c>
      <c r="G78">
        <f>PPCL_NG!Q78</f>
        <v>22.79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740.67379211198067</v>
      </c>
      <c r="P78" s="36">
        <v>54.53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16.670000000000002</v>
      </c>
      <c r="U78" s="37">
        <f>SUMPRODUCT(LTA!J78:AN78,LTA!J$102:AN$102,LTA!J$104:AN$104)</f>
        <v>110.22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10.918426363416755</v>
      </c>
      <c r="AD78">
        <f t="shared" si="4"/>
        <v>828.03621670222981</v>
      </c>
      <c r="AE78">
        <f>'IDT-1'!C78</f>
        <v>60</v>
      </c>
      <c r="AF78" s="24"/>
      <c r="AG78">
        <f t="shared" si="5"/>
        <v>888.03621670222981</v>
      </c>
      <c r="AI78" s="34">
        <f>PXIL!I78</f>
        <v>0</v>
      </c>
      <c r="AJ78" s="34">
        <f>PXIL!O78</f>
        <v>0</v>
      </c>
      <c r="AK78" s="34">
        <f>RTM_IEX!I78</f>
        <v>8.39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2.6596199999999999</v>
      </c>
      <c r="E79">
        <f>GT_NG!Q79</f>
        <v>6.5937714285714284</v>
      </c>
      <c r="F79">
        <f>GT_Spot!Q79</f>
        <v>0</v>
      </c>
      <c r="G79">
        <f>PPCL_NG!Q79</f>
        <v>22.94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740.1144308304597</v>
      </c>
      <c r="P79" s="36">
        <v>54.53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16.670000000000002</v>
      </c>
      <c r="U79" s="37">
        <f>SUMPRODUCT(LTA!J79:AN79,LTA!J$102:AN$102,LTA!J$104:AN$104)</f>
        <v>108.57000000000001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10.88050398413937</v>
      </c>
      <c r="AD79">
        <f t="shared" si="4"/>
        <v>823.76477779998618</v>
      </c>
      <c r="AE79">
        <f>'IDT-1'!C79</f>
        <v>45</v>
      </c>
      <c r="AF79" s="24"/>
      <c r="AG79">
        <f t="shared" si="5"/>
        <v>868.76477779998618</v>
      </c>
      <c r="AI79" s="34">
        <f>PXIL!I79</f>
        <v>0</v>
      </c>
      <c r="AJ79" s="34">
        <f>PXIL!O79</f>
        <v>0</v>
      </c>
      <c r="AK79" s="34">
        <f>RTM_IEX!I79</f>
        <v>6.14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2.6596199999999999</v>
      </c>
      <c r="E80">
        <f>GT_NG!Q80</f>
        <v>6.7837777777777788</v>
      </c>
      <c r="F80">
        <f>GT_Spot!Q80</f>
        <v>0</v>
      </c>
      <c r="G80">
        <f>PPCL_NG!Q80</f>
        <v>22.94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732.86888926093889</v>
      </c>
      <c r="P80" s="36">
        <v>54.53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16.670000000000002</v>
      </c>
      <c r="U80" s="37">
        <f>SUMPRODUCT(LTA!J80:AN80,LTA!J$102:AN$102,LTA!J$104:AN$104)</f>
        <v>108.57000000000001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10.818327274200602</v>
      </c>
      <c r="AD80">
        <f t="shared" si="4"/>
        <v>816.76141928961056</v>
      </c>
      <c r="AE80">
        <f>'IDT-1'!C80</f>
        <v>40</v>
      </c>
      <c r="AF80" s="24"/>
      <c r="AG80">
        <f t="shared" si="5"/>
        <v>856.76141928961056</v>
      </c>
      <c r="AI80" s="34">
        <f>PXIL!I80</f>
        <v>0</v>
      </c>
      <c r="AJ80" s="34">
        <f>PXIL!O80</f>
        <v>0</v>
      </c>
      <c r="AK80" s="34">
        <f>RTM_IEX!I80</f>
        <v>6.13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2.6596199999999999</v>
      </c>
      <c r="E81">
        <f>GT_NG!Q81</f>
        <v>6.7837777777777788</v>
      </c>
      <c r="F81">
        <f>GT_Spot!Q81</f>
        <v>0</v>
      </c>
      <c r="G81">
        <f>PPCL_NG!Q81</f>
        <v>22.94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733.24360155224053</v>
      </c>
      <c r="P81" s="36">
        <v>54.53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17.16</v>
      </c>
      <c r="U81" s="37">
        <f>SUMPRODUCT(LTA!J81:AN81,LTA!J$102:AN$102,LTA!J$104:AN$104)</f>
        <v>108.57000000000001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10.771992742364057</v>
      </c>
      <c r="AD81">
        <f t="shared" si="4"/>
        <v>811.54246611274868</v>
      </c>
      <c r="AE81">
        <f>'IDT-1'!C81</f>
        <v>30</v>
      </c>
      <c r="AF81" s="24"/>
      <c r="AG81">
        <f t="shared" si="5"/>
        <v>841.54246611274868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2.6596199999999999</v>
      </c>
      <c r="E82">
        <f>GT_NG!Q82</f>
        <v>6.9737837837837837</v>
      </c>
      <c r="F82">
        <f>GT_Spot!Q82</f>
        <v>0</v>
      </c>
      <c r="G82">
        <f>PPCL_NG!Q82</f>
        <v>23.09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731.69327122424068</v>
      </c>
      <c r="P82" s="36">
        <v>54.53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17.079999999999998</v>
      </c>
      <c r="U82" s="37">
        <f>SUMPRODUCT(LTA!J82:AN82,LTA!J$102:AN$102,LTA!J$104:AN$104)</f>
        <v>108.57000000000001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10.760637888330512</v>
      </c>
      <c r="AD82">
        <f t="shared" si="4"/>
        <v>810.26349664478846</v>
      </c>
      <c r="AE82">
        <f>'IDT-1'!C82</f>
        <v>15</v>
      </c>
      <c r="AF82" s="24"/>
      <c r="AG82">
        <f t="shared" si="5"/>
        <v>825.26349664478846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2.6596199999999999</v>
      </c>
      <c r="E83">
        <f>GT_NG!Q83</f>
        <v>6.9737837837837837</v>
      </c>
      <c r="F83">
        <f>GT_Spot!Q83</f>
        <v>0</v>
      </c>
      <c r="G83">
        <f>PPCL_NG!Q83</f>
        <v>23.09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731.69327122424068</v>
      </c>
      <c r="P83" s="36">
        <v>54.53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18.03</v>
      </c>
      <c r="U83" s="37">
        <f>SUMPRODUCT(LTA!J83:AN83,LTA!J$102:AN$102,LTA!J$104:AN$104)</f>
        <v>108.57000000000001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10.795632270897098</v>
      </c>
      <c r="AD83">
        <f t="shared" si="4"/>
        <v>808.17850226222185</v>
      </c>
      <c r="AE83">
        <f>'IDT-1'!C83</f>
        <v>0</v>
      </c>
      <c r="AF83" s="24"/>
      <c r="AG83">
        <f t="shared" si="5"/>
        <v>808.17850226222185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2.6596199999999999</v>
      </c>
      <c r="E84">
        <f>GT_NG!Q84</f>
        <v>6.9737837837837837</v>
      </c>
      <c r="F84">
        <f>GT_Spot!Q84</f>
        <v>0</v>
      </c>
      <c r="G84">
        <f>PPCL_NG!Q84</f>
        <v>23.09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711.36294814733321</v>
      </c>
      <c r="P84" s="36">
        <v>54.53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18.559999999999999</v>
      </c>
      <c r="U84" s="37">
        <f>SUMPRODUCT(LTA!J84:AN84,LTA!J$102:AN$102,LTA!J$104:AN$104)</f>
        <v>108.57000000000001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10.621389427820311</v>
      </c>
      <c r="AD84">
        <f t="shared" si="4"/>
        <v>788.55242202839111</v>
      </c>
      <c r="AE84">
        <f>'IDT-1'!C84</f>
        <v>0</v>
      </c>
      <c r="AF84" s="24"/>
      <c r="AG84">
        <f t="shared" si="5"/>
        <v>788.55242202839111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2.6596199999999999</v>
      </c>
      <c r="E85">
        <f>GT_NG!Q85</f>
        <v>6.9737837837837837</v>
      </c>
      <c r="F85">
        <f>GT_Spot!Q85</f>
        <v>0</v>
      </c>
      <c r="G85">
        <f>PPCL_NG!Q85</f>
        <v>23.09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699.7755893656647</v>
      </c>
      <c r="P85" s="36">
        <v>54.53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19.670000000000002</v>
      </c>
      <c r="U85" s="37">
        <f>SUMPRODUCT(LTA!J85:AN85,LTA!J$102:AN$102,LTA!J$104:AN$104)</f>
        <v>108.57000000000001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10.600213690719192</v>
      </c>
      <c r="AD85">
        <f t="shared" si="4"/>
        <v>770.0962389838237</v>
      </c>
      <c r="AE85">
        <f>'IDT-1'!C85</f>
        <v>0</v>
      </c>
      <c r="AF85" s="24"/>
      <c r="AG85">
        <f t="shared" si="5"/>
        <v>770.0962389838237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2.6596199999999999</v>
      </c>
      <c r="E86">
        <f>GT_NG!Q86</f>
        <v>6.9737837837837837</v>
      </c>
      <c r="F86">
        <f>GT_Spot!Q86</f>
        <v>0</v>
      </c>
      <c r="G86">
        <f>PPCL_NG!Q86</f>
        <v>23.09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695.12595116566467</v>
      </c>
      <c r="P86" s="36">
        <v>54.53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20.56</v>
      </c>
      <c r="U86" s="37">
        <f>SUMPRODUCT(LTA!J86:AN86,LTA!J$102:AN$102,LTA!J$104:AN$104)</f>
        <v>108.57000000000001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10.70030078739212</v>
      </c>
      <c r="AD86">
        <f t="shared" si="4"/>
        <v>751.2365136871507</v>
      </c>
      <c r="AE86">
        <f>'IDT-1'!C86</f>
        <v>0</v>
      </c>
      <c r="AF86" s="24"/>
      <c r="AG86">
        <f t="shared" si="5"/>
        <v>751.2365136871507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-26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2.6596199999999999</v>
      </c>
      <c r="E87">
        <f>GT_NG!Q87</f>
        <v>6.9737837837837837</v>
      </c>
      <c r="F87">
        <f>GT_Spot!Q87</f>
        <v>0</v>
      </c>
      <c r="G87">
        <f>PPCL_NG!Q87</f>
        <v>23.09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684.06264703408669</v>
      </c>
      <c r="P87" s="36">
        <v>54.53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21.47</v>
      </c>
      <c r="U87" s="37">
        <f>SUMPRODUCT(LTA!J87:AN87,LTA!J$102:AN$102,LTA!J$104:AN$104)</f>
        <v>108.57000000000001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10.841783026611314</v>
      </c>
      <c r="AD87">
        <f t="shared" si="4"/>
        <v>714.94172731635365</v>
      </c>
      <c r="AE87">
        <f>'IDT-1'!C87</f>
        <v>5</v>
      </c>
      <c r="AF87" s="24"/>
      <c r="AG87">
        <f t="shared" si="5"/>
        <v>719.94172731635365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-52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2.6596199999999999</v>
      </c>
      <c r="E88">
        <f>GT_NG!Q88</f>
        <v>6.9737837837837837</v>
      </c>
      <c r="F88">
        <f>GT_Spot!Q88</f>
        <v>0</v>
      </c>
      <c r="G88">
        <f>PPCL_NG!Q88</f>
        <v>23.09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684.06264703408669</v>
      </c>
      <c r="P88" s="36">
        <v>54.53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32.159999999999997</v>
      </c>
      <c r="U88" s="37">
        <f>SUMPRODUCT(LTA!J88:AN88,LTA!J$102:AN$102,LTA!J$104:AN$104)</f>
        <v>108.57000000000001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10.998001919266679</v>
      </c>
      <c r="AD88">
        <f t="shared" si="4"/>
        <v>718.47550842369822</v>
      </c>
      <c r="AE88">
        <f>'IDT-1'!C88</f>
        <v>0</v>
      </c>
      <c r="AF88" s="24"/>
      <c r="AG88">
        <f t="shared" si="5"/>
        <v>718.47550842369822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-59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2.6596199999999999</v>
      </c>
      <c r="E89">
        <f>GT_NG!Q89</f>
        <v>7.1637894736842114</v>
      </c>
      <c r="F89">
        <f>GT_Spot!Q89</f>
        <v>0</v>
      </c>
      <c r="G89">
        <f>PPCL_NG!Q89</f>
        <v>23.09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684.27877075206459</v>
      </c>
      <c r="P89" s="36">
        <v>54.53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33.35</v>
      </c>
      <c r="U89" s="37">
        <f>SUMPRODUCT(LTA!J89:AN89,LTA!J$102:AN$102,LTA!J$104:AN$104)</f>
        <v>108.57000000000001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11.198488536022111</v>
      </c>
      <c r="AD89">
        <f t="shared" si="4"/>
        <v>698.87115121482123</v>
      </c>
      <c r="AE89">
        <f>'IDT-1'!C89</f>
        <v>0</v>
      </c>
      <c r="AF89" s="24"/>
      <c r="AG89">
        <f t="shared" si="5"/>
        <v>698.87115121482123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2.6596199999999999</v>
      </c>
      <c r="E90">
        <f>GT_NG!Q90</f>
        <v>7.1637894736842114</v>
      </c>
      <c r="F90">
        <f>GT_Spot!Q90</f>
        <v>0</v>
      </c>
      <c r="G90">
        <f>PPCL_NG!Q90</f>
        <v>23.09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682.04328055186693</v>
      </c>
      <c r="P90" s="36">
        <v>54.53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34.299999999999997</v>
      </c>
      <c r="U90" s="37">
        <f>SUMPRODUCT(LTA!J90:AN90,LTA!J$102:AN$102,LTA!J$104:AN$104)</f>
        <v>108.57000000000001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11.249323114915738</v>
      </c>
      <c r="AD90">
        <f t="shared" si="4"/>
        <v>690.53482643572988</v>
      </c>
      <c r="AE90">
        <f>'IDT-1'!C90</f>
        <v>0</v>
      </c>
      <c r="AF90" s="24"/>
      <c r="AG90">
        <f t="shared" si="5"/>
        <v>690.53482643572988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-87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2.6596199999999999</v>
      </c>
      <c r="E91">
        <f>GT_NG!Q91</f>
        <v>7.1637894736842114</v>
      </c>
      <c r="F91">
        <f>GT_Spot!Q91</f>
        <v>0</v>
      </c>
      <c r="G91">
        <f>PPCL_NG!Q91</f>
        <v>23.23852920701221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678.58322657813335</v>
      </c>
      <c r="P91" s="36">
        <v>54.53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34.26</v>
      </c>
      <c r="U91" s="37">
        <f>SUMPRODUCT(LTA!J91:AN91,LTA!J$102:AN$102,LTA!J$104:AN$104)</f>
        <v>108.57000000000001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11.971895879373756</v>
      </c>
      <c r="AD91">
        <f t="shared" si="4"/>
        <v>601.75072890455044</v>
      </c>
      <c r="AE91">
        <f>'IDT-1'!C91</f>
        <v>55</v>
      </c>
      <c r="AF91" s="24"/>
      <c r="AG91">
        <f t="shared" si="5"/>
        <v>656.75072890455044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-129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2.6596199999999999</v>
      </c>
      <c r="E92">
        <f>GT_NG!Q92</f>
        <v>7.1637894736842114</v>
      </c>
      <c r="F92">
        <f>GT_Spot!Q92</f>
        <v>0</v>
      </c>
      <c r="G92">
        <f>PPCL_NG!Q92</f>
        <v>23.23852920701221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674.53811187510212</v>
      </c>
      <c r="P92" s="36">
        <v>54.53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34.49</v>
      </c>
      <c r="U92" s="37">
        <f>SUMPRODUCT(LTA!J92:AN92,LTA!J$102:AN$102,LTA!J$104:AN$104)</f>
        <v>108.57000000000001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12.080372910342206</v>
      </c>
      <c r="AD92">
        <f t="shared" si="4"/>
        <v>581.82713717055071</v>
      </c>
      <c r="AE92">
        <f>'IDT-1'!C92</f>
        <v>60</v>
      </c>
      <c r="AF92" s="24"/>
      <c r="AG92">
        <f t="shared" si="5"/>
        <v>641.82713717055071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-145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2.6596199999999999</v>
      </c>
      <c r="E93">
        <f>GT_NG!Q93</f>
        <v>8.16</v>
      </c>
      <c r="F93">
        <f>GT_Spot!Q93</f>
        <v>0</v>
      </c>
      <c r="G93">
        <f>PPCL_NG!Q93</f>
        <v>25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665.87242016425012</v>
      </c>
      <c r="P93" s="36">
        <v>54.53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26.29</v>
      </c>
      <c r="U93" s="37">
        <f>SUMPRODUCT(LTA!J93:AN93,LTA!J$102:AN$102,LTA!J$104:AN$104)</f>
        <v>108.57000000000001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12.009491184029752</v>
      </c>
      <c r="AD93">
        <f t="shared" si="4"/>
        <v>561.79000850531474</v>
      </c>
      <c r="AE93">
        <f>'IDT-1'!C93</f>
        <v>65</v>
      </c>
      <c r="AF93" s="24"/>
      <c r="AG93">
        <f t="shared" si="5"/>
        <v>626.79000850531474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-151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2.6596199999999999</v>
      </c>
      <c r="E94">
        <f>GT_NG!Q94</f>
        <v>8.16</v>
      </c>
      <c r="F94">
        <f>GT_Spot!Q94</f>
        <v>0</v>
      </c>
      <c r="G94">
        <f>PPCL_NG!Q94</f>
        <v>25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665.87222679076331</v>
      </c>
      <c r="P94" s="36">
        <v>54.53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25.67</v>
      </c>
      <c r="U94" s="37">
        <f>SUMPRODUCT(LTA!J94:AN94,LTA!J$102:AN$102,LTA!J$104:AN$104)</f>
        <v>108.57000000000001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12.128327267653802</v>
      </c>
      <c r="AD94">
        <f t="shared" si="4"/>
        <v>547.05097904820389</v>
      </c>
      <c r="AE94">
        <f>'IDT-1'!C94</f>
        <v>70</v>
      </c>
      <c r="AF94" s="24"/>
      <c r="AG94">
        <f t="shared" si="5"/>
        <v>617.05097904820389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-165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3.7327999999999997</v>
      </c>
      <c r="E95">
        <f>GT_NG!Q95</f>
        <v>8.16</v>
      </c>
      <c r="F95">
        <f>GT_Spot!Q95</f>
        <v>0</v>
      </c>
      <c r="G95">
        <f>PPCL_NG!Q95</f>
        <v>25</v>
      </c>
      <c r="H95">
        <f>PPCL_Spot!Q95</f>
        <v>0</v>
      </c>
      <c r="I95">
        <f>Bawana_NG!Q95</f>
        <v>57.600000000000016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666.12444428952608</v>
      </c>
      <c r="P95" s="36">
        <v>54.53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25.67</v>
      </c>
      <c r="U95" s="37">
        <f>SUMPRODUCT(LTA!J95:AN95,LTA!J$102:AN$102,LTA!J$104:AN$104)</f>
        <v>110.09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12.153366765642915</v>
      </c>
      <c r="AD95">
        <f t="shared" si="4"/>
        <v>549.87133704897758</v>
      </c>
      <c r="AE95">
        <f>'IDT-1'!C95</f>
        <v>70</v>
      </c>
      <c r="AF95" s="24"/>
      <c r="AG95">
        <f t="shared" si="5"/>
        <v>619.87133704897758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-165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3.7327999999999997</v>
      </c>
      <c r="E96">
        <f>GT_NG!Q96</f>
        <v>8.16</v>
      </c>
      <c r="F96">
        <f>GT_Spot!Q96</f>
        <v>0</v>
      </c>
      <c r="G96">
        <f>PPCL_NG!Q96</f>
        <v>25</v>
      </c>
      <c r="H96">
        <f>PPCL_Spot!Q96</f>
        <v>0</v>
      </c>
      <c r="I96">
        <f>Bawana_NG!Q96</f>
        <v>57.600000000000016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666.12396858746945</v>
      </c>
      <c r="P96" s="36">
        <v>54.53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25.67</v>
      </c>
      <c r="U96" s="37">
        <f>SUMPRODUCT(LTA!J96:AN96,LTA!J$102:AN$102,LTA!J$104:AN$104)</f>
        <v>109.97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12.232209727164573</v>
      </c>
      <c r="AD96">
        <f t="shared" si="4"/>
        <v>540.67201838539927</v>
      </c>
      <c r="AE96">
        <f>'IDT-1'!C96</f>
        <v>75</v>
      </c>
      <c r="AF96" s="24"/>
      <c r="AG96">
        <f t="shared" si="5"/>
        <v>615.67201838539927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-174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4.1993999999999998</v>
      </c>
      <c r="E97">
        <f>GT_NG!Q97</f>
        <v>8.16</v>
      </c>
      <c r="F97">
        <f>GT_Spot!Q97</f>
        <v>0</v>
      </c>
      <c r="G97">
        <f>PPCL_NG!Q97</f>
        <v>25</v>
      </c>
      <c r="H97">
        <f>PPCL_Spot!Q97</f>
        <v>0</v>
      </c>
      <c r="I97">
        <f>Bawana_NG!Q97</f>
        <v>57.600000000000016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667.64871922100758</v>
      </c>
      <c r="P97" s="36">
        <v>54.53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25.67</v>
      </c>
      <c r="U97" s="37">
        <f>SUMPRODUCT(LTA!J97:AN97,LTA!J$102:AN$102,LTA!J$104:AN$104)</f>
        <v>109.87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12.319878632917273</v>
      </c>
      <c r="AD97">
        <f t="shared" si="4"/>
        <v>534.47570011318476</v>
      </c>
      <c r="AE97">
        <f>'IDT-1'!C97</f>
        <v>75</v>
      </c>
      <c r="AF97" s="24"/>
      <c r="AG97">
        <f t="shared" si="5"/>
        <v>609.47570011318476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-182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4.1993999999999998</v>
      </c>
      <c r="E98">
        <f>GT_NG!Q98</f>
        <v>8.16</v>
      </c>
      <c r="F98">
        <f>GT_Spot!Q98</f>
        <v>0</v>
      </c>
      <c r="G98">
        <f>PPCL_NG!Q98</f>
        <v>25</v>
      </c>
      <c r="H98">
        <f>PPCL_Spot!Q98</f>
        <v>0</v>
      </c>
      <c r="I98">
        <f>Bawana_NG!Q98</f>
        <v>57.600000000000016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667.64903145411836</v>
      </c>
      <c r="P98" s="36">
        <v>54.53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25.67</v>
      </c>
      <c r="U98" s="37">
        <f>SUMPRODUCT(LTA!J98:AN98,LTA!J$102:AN$102,LTA!J$104:AN$104)</f>
        <v>109.7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12.416044783312795</v>
      </c>
      <c r="AD98">
        <f t="shared" si="4"/>
        <v>523.2098461958999</v>
      </c>
      <c r="AE98">
        <f>'IDT-1'!C98</f>
        <v>75</v>
      </c>
      <c r="AF98" s="24"/>
      <c r="AG98">
        <f t="shared" si="5"/>
        <v>598.2098461958999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-193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6.5137359999999922E-2</v>
      </c>
      <c r="E99">
        <f t="shared" si="6"/>
        <v>0.19164464389371449</v>
      </c>
      <c r="F99">
        <f t="shared" si="6"/>
        <v>0</v>
      </c>
      <c r="G99">
        <f t="shared" si="6"/>
        <v>0.5977684632885728</v>
      </c>
      <c r="H99">
        <f t="shared" si="6"/>
        <v>0</v>
      </c>
      <c r="I99">
        <f t="shared" si="6"/>
        <v>1.228050000000001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15.902785241262166</v>
      </c>
      <c r="P99" s="36">
        <f t="shared" si="6"/>
        <v>1.3087200000000005</v>
      </c>
      <c r="Q99" s="36">
        <f t="shared" si="6"/>
        <v>0.45199554141458514</v>
      </c>
      <c r="R99" s="38">
        <f t="shared" si="6"/>
        <v>0.25924566399286969</v>
      </c>
      <c r="S99" s="38">
        <f t="shared" si="6"/>
        <v>0</v>
      </c>
      <c r="T99" s="37">
        <f t="shared" si="6"/>
        <v>2.1055975000000009</v>
      </c>
      <c r="U99" s="37">
        <f t="shared" si="6"/>
        <v>2.6163824999999985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-1.6665000000000001</v>
      </c>
      <c r="AA99" s="75">
        <f t="shared" si="6"/>
        <v>0</v>
      </c>
      <c r="AB99" s="75">
        <f t="shared" si="6"/>
        <v>-3.3416799999999984</v>
      </c>
      <c r="AC99">
        <f t="shared" si="6"/>
        <v>0.28650661911631159</v>
      </c>
      <c r="AD99">
        <f t="shared" si="6"/>
        <v>16.695367794735592</v>
      </c>
      <c r="AE99">
        <f t="shared" si="6"/>
        <v>0.21795974999999998</v>
      </c>
      <c r="AG99">
        <f t="shared" si="6"/>
        <v>16.913327544735594</v>
      </c>
      <c r="AI99">
        <f t="shared" si="6"/>
        <v>0</v>
      </c>
      <c r="AJ99">
        <f t="shared" si="6"/>
        <v>0</v>
      </c>
      <c r="AK99">
        <f t="shared" si="6"/>
        <v>7.9775000000000002E-3</v>
      </c>
      <c r="AL99">
        <f t="shared" si="6"/>
        <v>-2.74525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45217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3.4302600000000001</v>
      </c>
      <c r="E3">
        <f>GT_NG!T3</f>
        <v>11.218951290923611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755.66193005922162</v>
      </c>
      <c r="P3" s="36">
        <v>59.93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407.09999999999997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-452</v>
      </c>
      <c r="AA3" s="75">
        <f>STOA!J3</f>
        <v>5.54</v>
      </c>
      <c r="AB3" s="75">
        <f>-STOA!P3</f>
        <v>0</v>
      </c>
      <c r="AC3">
        <f>SUMIF(B3:AB3,"&gt;0")*$AC$2-SUMIF(B3:AB3,"&lt;0")*($AC$2/(1-$AC$2))+SUMIF(AI3:AR3,"&gt;0")*$AC$2-SUMIF(AI3:AR3,"&lt;0")*($AC$2/(1-$AC$2))</f>
        <v>16.299104685532559</v>
      </c>
      <c r="AD3">
        <f>SUM(B3:AB3,AI3:AR3)-AC3</f>
        <v>927.85896866677115</v>
      </c>
      <c r="AE3">
        <f>'IDT-1'!F3</f>
        <v>0</v>
      </c>
      <c r="AF3" s="24"/>
      <c r="AG3">
        <f>SUM(AD3:AF3)</f>
        <v>927.85896866677115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3.4302600000000001</v>
      </c>
      <c r="E4">
        <f>GT_NG!T4</f>
        <v>11.218951290923611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755.70559906678238</v>
      </c>
      <c r="P4" s="36">
        <v>59.93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407.09999999999997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-464</v>
      </c>
      <c r="AA4" s="75">
        <f>STOA!J4</f>
        <v>5.54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16.491034503065436</v>
      </c>
      <c r="AD4">
        <f t="shared" ref="AD4:AD67" si="1">SUM(B4:AB4,AI4:AR4)-AC4</f>
        <v>925.37070785679907</v>
      </c>
      <c r="AE4">
        <f>'IDT-1'!F4</f>
        <v>0</v>
      </c>
      <c r="AF4" s="24"/>
      <c r="AG4">
        <f t="shared" ref="AG4:AG67" si="2">SUM(AD4:AF4)</f>
        <v>925.37070785679907</v>
      </c>
      <c r="AI4" s="34">
        <f>PXIL!J4</f>
        <v>0</v>
      </c>
      <c r="AJ4" s="34">
        <f>PXIL!P4</f>
        <v>0</v>
      </c>
      <c r="AK4" s="34">
        <f>RTM_IEX!J4</f>
        <v>9.66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3.4302600000000001</v>
      </c>
      <c r="E5">
        <f>GT_NG!T5</f>
        <v>11.218951290923611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69.610000000000014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809.66123435898476</v>
      </c>
      <c r="P5" s="36">
        <v>59.93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407.09999999999997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-474</v>
      </c>
      <c r="AA5" s="75">
        <f>STOA!J5</f>
        <v>5.54</v>
      </c>
      <c r="AB5" s="75">
        <f>-STOA!P5</f>
        <v>0</v>
      </c>
      <c r="AC5">
        <f t="shared" si="0"/>
        <v>17.369133107357559</v>
      </c>
      <c r="AD5">
        <f t="shared" si="1"/>
        <v>913.78824454470919</v>
      </c>
      <c r="AE5">
        <f>'IDT-1'!F5</f>
        <v>0</v>
      </c>
      <c r="AF5" s="24"/>
      <c r="AG5">
        <f t="shared" si="2"/>
        <v>913.78824454470919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3.4302600000000001</v>
      </c>
      <c r="E6">
        <f>GT_NG!T6</f>
        <v>11.218951290923611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69.610000000000014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761.17504421023091</v>
      </c>
      <c r="P6" s="36">
        <v>59.93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407.09999999999997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-492</v>
      </c>
      <c r="AA6" s="75">
        <f>STOA!J6</f>
        <v>5.54</v>
      </c>
      <c r="AB6" s="75">
        <f>-STOA!P6</f>
        <v>0</v>
      </c>
      <c r="AC6">
        <f t="shared" si="0"/>
        <v>16.787841190949251</v>
      </c>
      <c r="AD6">
        <f t="shared" si="1"/>
        <v>902.55334631236383</v>
      </c>
      <c r="AE6">
        <f>'IDT-1'!F6</f>
        <v>0</v>
      </c>
      <c r="AF6" s="24"/>
      <c r="AG6">
        <f t="shared" si="2"/>
        <v>902.55334631236383</v>
      </c>
      <c r="AI6" s="34">
        <f>PXIL!J6</f>
        <v>0</v>
      </c>
      <c r="AJ6" s="34">
        <f>PXIL!P6</f>
        <v>0</v>
      </c>
      <c r="AK6" s="34">
        <f>RTM_IEX!J6</f>
        <v>9.67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3.4302600000000001</v>
      </c>
      <c r="E7">
        <f>GT_NG!T7</f>
        <v>11.218951290923611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69.610000000000014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769.68623651023086</v>
      </c>
      <c r="P7" s="36">
        <v>59.93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406.87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-507.99</v>
      </c>
      <c r="AA7" s="75">
        <f>STOA!J7</f>
        <v>5.44</v>
      </c>
      <c r="AB7" s="75">
        <f>-STOA!P7</f>
        <v>0</v>
      </c>
      <c r="AC7">
        <f t="shared" si="0"/>
        <v>16.916700942269156</v>
      </c>
      <c r="AD7">
        <f t="shared" si="1"/>
        <v>884.94567886104403</v>
      </c>
      <c r="AE7">
        <f>'IDT-1'!F7</f>
        <v>0</v>
      </c>
      <c r="AF7" s="24"/>
      <c r="AG7">
        <f t="shared" si="2"/>
        <v>884.94567886104403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3.4302600000000001</v>
      </c>
      <c r="E8">
        <f>GT_NG!T8</f>
        <v>11.218951290923611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69.610000000000014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822.84404523837816</v>
      </c>
      <c r="P8" s="36">
        <v>59.93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406.87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-518</v>
      </c>
      <c r="AA8" s="75">
        <f>STOA!J8</f>
        <v>5.44</v>
      </c>
      <c r="AB8" s="75">
        <f>-STOA!P8</f>
        <v>0</v>
      </c>
      <c r="AC8">
        <f t="shared" si="0"/>
        <v>17.917266091683796</v>
      </c>
      <c r="AD8">
        <f t="shared" si="1"/>
        <v>877.09292243977688</v>
      </c>
      <c r="AE8">
        <f>'IDT-1'!F8</f>
        <v>0</v>
      </c>
      <c r="AF8" s="24"/>
      <c r="AG8">
        <f t="shared" si="2"/>
        <v>877.09292243977688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3.4302600000000001</v>
      </c>
      <c r="E9">
        <f>GT_NG!T9</f>
        <v>11.218951290923611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814.3328529383781</v>
      </c>
      <c r="P9" s="36">
        <v>59.93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406.87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-528</v>
      </c>
      <c r="AA9" s="75">
        <f>STOA!J9</f>
        <v>5.44</v>
      </c>
      <c r="AB9" s="75">
        <f>-STOA!P9</f>
        <v>0</v>
      </c>
      <c r="AC9">
        <f t="shared" si="0"/>
        <v>17.975539512276722</v>
      </c>
      <c r="AD9">
        <f t="shared" si="1"/>
        <v>853.52345671918363</v>
      </c>
      <c r="AE9">
        <f>'IDT-1'!F9</f>
        <v>0</v>
      </c>
      <c r="AF9" s="24"/>
      <c r="AG9">
        <f t="shared" si="2"/>
        <v>853.52345671918363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3.4302600000000001</v>
      </c>
      <c r="E10">
        <f>GT_NG!T10</f>
        <v>11.218951290923611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814.3328529383781</v>
      </c>
      <c r="P10" s="36">
        <v>59.93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406.87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-535</v>
      </c>
      <c r="AA10" s="75">
        <f>STOA!J10</f>
        <v>5.44</v>
      </c>
      <c r="AB10" s="75">
        <f>-STOA!P10</f>
        <v>0</v>
      </c>
      <c r="AC10">
        <f t="shared" si="0"/>
        <v>18.037686404932092</v>
      </c>
      <c r="AD10">
        <f t="shared" si="1"/>
        <v>846.46130982652824</v>
      </c>
      <c r="AE10">
        <f>'IDT-1'!F10</f>
        <v>0</v>
      </c>
      <c r="AF10" s="24"/>
      <c r="AG10">
        <f t="shared" si="2"/>
        <v>846.46130982652824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3.4302600000000001</v>
      </c>
      <c r="E11">
        <f>GT_NG!T11</f>
        <v>11.218951290923611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808.86470060934437</v>
      </c>
      <c r="P11" s="36">
        <v>59.93</v>
      </c>
      <c r="Q11" s="36">
        <v>23.076886130599025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406.87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-542</v>
      </c>
      <c r="AA11" s="75">
        <f>STOA!J11</f>
        <v>5.44</v>
      </c>
      <c r="AB11" s="75">
        <f>-STOA!P11</f>
        <v>0</v>
      </c>
      <c r="AC11">
        <f t="shared" si="0"/>
        <v>18.099095791033214</v>
      </c>
      <c r="AD11">
        <f t="shared" si="1"/>
        <v>829.27170223983364</v>
      </c>
      <c r="AE11">
        <f>'IDT-1'!F11</f>
        <v>0</v>
      </c>
      <c r="AF11" s="24"/>
      <c r="AG11">
        <f t="shared" si="2"/>
        <v>829.27170223983364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3.4302600000000001</v>
      </c>
      <c r="E12">
        <f>GT_NG!T12</f>
        <v>11.218951290923611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807.66807708206227</v>
      </c>
      <c r="P12" s="36">
        <v>59.93</v>
      </c>
      <c r="Q12" s="36">
        <v>23.076886130599025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406.87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-550</v>
      </c>
      <c r="AA12" s="75">
        <f>STOA!J12</f>
        <v>5.44</v>
      </c>
      <c r="AB12" s="75">
        <f>-STOA!P12</f>
        <v>0</v>
      </c>
      <c r="AC12">
        <f t="shared" si="0"/>
        <v>18.159590524170692</v>
      </c>
      <c r="AD12">
        <f t="shared" si="1"/>
        <v>820.01458397941406</v>
      </c>
      <c r="AE12">
        <f>'IDT-1'!F12</f>
        <v>0</v>
      </c>
      <c r="AF12" s="24"/>
      <c r="AG12">
        <f t="shared" si="2"/>
        <v>820.01458397941406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3.4302600000000001</v>
      </c>
      <c r="E13">
        <f>GT_NG!T13</f>
        <v>11.218951290923611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807.66839074683617</v>
      </c>
      <c r="P13" s="36">
        <v>59.93</v>
      </c>
      <c r="Q13" s="36">
        <v>22.735944355270199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406.78999999999996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-556</v>
      </c>
      <c r="AA13" s="75">
        <f>STOA!J13</f>
        <v>5.44</v>
      </c>
      <c r="AB13" s="75">
        <f>-STOA!P13</f>
        <v>0</v>
      </c>
      <c r="AC13">
        <f t="shared" si="0"/>
        <v>18.209157761930982</v>
      </c>
      <c r="AD13">
        <f t="shared" si="1"/>
        <v>813.54438863109885</v>
      </c>
      <c r="AE13">
        <f>'IDT-1'!F13</f>
        <v>0</v>
      </c>
      <c r="AF13" s="24"/>
      <c r="AG13">
        <f t="shared" si="2"/>
        <v>813.54438863109885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3.4302600000000001</v>
      </c>
      <c r="E14">
        <f>GT_NG!T14</f>
        <v>11.218951290923611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807.66839074683617</v>
      </c>
      <c r="P14" s="36">
        <v>59.93</v>
      </c>
      <c r="Q14" s="36">
        <v>22.735944355270199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406.78999999999996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-565</v>
      </c>
      <c r="AA14" s="75">
        <f>STOA!J14</f>
        <v>5.44</v>
      </c>
      <c r="AB14" s="75">
        <f>-STOA!P14</f>
        <v>0</v>
      </c>
      <c r="AC14">
        <f t="shared" si="0"/>
        <v>18.333451547241715</v>
      </c>
      <c r="AD14">
        <f t="shared" si="1"/>
        <v>799.42009484578819</v>
      </c>
      <c r="AE14">
        <f>'IDT-1'!F14</f>
        <v>0</v>
      </c>
      <c r="AF14" s="24"/>
      <c r="AG14">
        <f t="shared" si="2"/>
        <v>799.42009484578819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3.4302600000000001</v>
      </c>
      <c r="E15">
        <f>GT_NG!T15</f>
        <v>11.218951290923611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807.66839074683617</v>
      </c>
      <c r="P15" s="36">
        <v>59.93</v>
      </c>
      <c r="Q15" s="36">
        <v>22.735944355270199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406.62999999999994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-574</v>
      </c>
      <c r="AA15" s="75">
        <f>STOA!J15</f>
        <v>5.44</v>
      </c>
      <c r="AB15" s="75">
        <f>-STOA!P15</f>
        <v>0</v>
      </c>
      <c r="AC15">
        <f t="shared" si="0"/>
        <v>18.41194669494147</v>
      </c>
      <c r="AD15">
        <f t="shared" si="1"/>
        <v>790.18159969808835</v>
      </c>
      <c r="AE15">
        <f>'IDT-1'!F15</f>
        <v>0</v>
      </c>
      <c r="AF15" s="24"/>
      <c r="AG15">
        <f t="shared" si="2"/>
        <v>790.18159969808835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3.4302600000000001</v>
      </c>
      <c r="E16">
        <f>GT_NG!T16</f>
        <v>11.218951290923611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807.66839074683617</v>
      </c>
      <c r="P16" s="36">
        <v>59.93</v>
      </c>
      <c r="Q16" s="36">
        <v>22.735944355270199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406.62999999999994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-577.99</v>
      </c>
      <c r="AA16" s="75">
        <f>STOA!J16</f>
        <v>5.44</v>
      </c>
      <c r="AB16" s="75">
        <f>-STOA!P16</f>
        <v>0</v>
      </c>
      <c r="AC16">
        <f t="shared" si="0"/>
        <v>18.447370423755032</v>
      </c>
      <c r="AD16">
        <f t="shared" si="1"/>
        <v>786.15617596927473</v>
      </c>
      <c r="AE16">
        <f>'IDT-1'!F16</f>
        <v>0</v>
      </c>
      <c r="AF16" s="24"/>
      <c r="AG16">
        <f t="shared" si="2"/>
        <v>786.15617596927473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3.4302600000000001</v>
      </c>
      <c r="E17">
        <f>GT_NG!T17</f>
        <v>11.218951290923611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754.07469438468888</v>
      </c>
      <c r="P17" s="36">
        <v>59.93</v>
      </c>
      <c r="Q17" s="36">
        <v>22.735944355270199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406.62999999999994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-580</v>
      </c>
      <c r="AA17" s="75">
        <f>STOA!J17</f>
        <v>5.44</v>
      </c>
      <c r="AB17" s="75">
        <f>-STOA!P17</f>
        <v>0</v>
      </c>
      <c r="AC17">
        <f t="shared" si="0"/>
        <v>17.549684555977983</v>
      </c>
      <c r="AD17">
        <f t="shared" si="1"/>
        <v>781.45016547490479</v>
      </c>
      <c r="AE17">
        <f>'IDT-1'!F17</f>
        <v>0</v>
      </c>
      <c r="AF17" s="24"/>
      <c r="AG17">
        <f t="shared" si="2"/>
        <v>781.45016547490479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3.4302600000000001</v>
      </c>
      <c r="E18">
        <f>GT_NG!T18</f>
        <v>11.218951290923611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705.75028086184898</v>
      </c>
      <c r="P18" s="36">
        <v>59.93</v>
      </c>
      <c r="Q18" s="36">
        <v>22.735944355270199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406.71999999999997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-581</v>
      </c>
      <c r="AA18" s="75">
        <f>STOA!J18</f>
        <v>5.44</v>
      </c>
      <c r="AB18" s="75">
        <f>-STOA!P18</f>
        <v>0</v>
      </c>
      <c r="AC18">
        <f t="shared" si="0"/>
        <v>17.256127931666256</v>
      </c>
      <c r="AD18">
        <f t="shared" si="1"/>
        <v>776.5093085763765</v>
      </c>
      <c r="AE18">
        <f>'IDT-1'!F18</f>
        <v>0</v>
      </c>
      <c r="AF18" s="24"/>
      <c r="AG18">
        <f t="shared" si="2"/>
        <v>776.5093085763765</v>
      </c>
      <c r="AI18" s="34">
        <f>PXIL!J18</f>
        <v>0</v>
      </c>
      <c r="AJ18" s="34">
        <f>PXIL!P18</f>
        <v>0</v>
      </c>
      <c r="AK18" s="34">
        <f>RTM_IEX!J18</f>
        <v>29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3.4302600000000001</v>
      </c>
      <c r="E19">
        <f>GT_NG!T19</f>
        <v>11.218951290923611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614.69460724200087</v>
      </c>
      <c r="P19" s="36">
        <v>59.93</v>
      </c>
      <c r="Q19" s="36">
        <v>22.735944355270199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406.58999999999992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-419.45</v>
      </c>
      <c r="AA19" s="75">
        <f>STOA!J19</f>
        <v>5.35</v>
      </c>
      <c r="AB19" s="75">
        <f>-STOA!P19</f>
        <v>0</v>
      </c>
      <c r="AC19">
        <f t="shared" si="0"/>
        <v>15.074174965877774</v>
      </c>
      <c r="AD19">
        <f t="shared" si="1"/>
        <v>784.96558792231679</v>
      </c>
      <c r="AE19">
        <f>'IDT-1'!F19</f>
        <v>0</v>
      </c>
      <c r="AF19" s="24"/>
      <c r="AG19">
        <f t="shared" si="2"/>
        <v>784.96558792231679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3.4302600000000001</v>
      </c>
      <c r="E20">
        <f>GT_NG!T20</f>
        <v>11.218951290923611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694.43284611839556</v>
      </c>
      <c r="P20" s="36">
        <v>59.93</v>
      </c>
      <c r="Q20" s="36">
        <v>22.735944355270199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406.58999999999992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-565.92999999999995</v>
      </c>
      <c r="AA20" s="75">
        <f>STOA!J20</f>
        <v>5.35</v>
      </c>
      <c r="AB20" s="75">
        <f>-STOA!P20</f>
        <v>0</v>
      </c>
      <c r="AC20">
        <f t="shared" si="0"/>
        <v>17.531117124164382</v>
      </c>
      <c r="AD20">
        <f t="shared" si="1"/>
        <v>837.75688464042491</v>
      </c>
      <c r="AE20">
        <f>'IDT-1'!F20</f>
        <v>0</v>
      </c>
      <c r="AF20" s="24"/>
      <c r="AG20">
        <f t="shared" si="2"/>
        <v>837.75688464042491</v>
      </c>
      <c r="AI20" s="34">
        <f>PXIL!J20</f>
        <v>0</v>
      </c>
      <c r="AJ20" s="34">
        <f>PXIL!P20</f>
        <v>0</v>
      </c>
      <c r="AK20" s="34">
        <f>RTM_IEX!J20</f>
        <v>86.99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3.4302600000000001</v>
      </c>
      <c r="E21">
        <f>GT_NG!T21</f>
        <v>11.218951290923611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817.95035143589826</v>
      </c>
      <c r="P21" s="36">
        <v>59.93</v>
      </c>
      <c r="Q21" s="36">
        <v>22.735944355270199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406.58999999999992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-577</v>
      </c>
      <c r="AA21" s="75">
        <f>STOA!J21</f>
        <v>5.35</v>
      </c>
      <c r="AB21" s="75">
        <f>-STOA!P21</f>
        <v>0</v>
      </c>
      <c r="AC21">
        <f t="shared" si="0"/>
        <v>18.084011955462035</v>
      </c>
      <c r="AD21">
        <f t="shared" si="1"/>
        <v>847.6614951266298</v>
      </c>
      <c r="AE21">
        <f>'IDT-1'!F21</f>
        <v>0</v>
      </c>
      <c r="AF21" s="24"/>
      <c r="AG21">
        <f t="shared" si="2"/>
        <v>847.6614951266298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3.4302600000000001</v>
      </c>
      <c r="E22">
        <f>GT_NG!T22</f>
        <v>11.218951290923611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817.95035143589826</v>
      </c>
      <c r="P22" s="36">
        <v>59.93</v>
      </c>
      <c r="Q22" s="36">
        <v>22.735944355270199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406.58999999999992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-569</v>
      </c>
      <c r="AA22" s="75">
        <f>STOA!J22</f>
        <v>5.35</v>
      </c>
      <c r="AB22" s="75">
        <f>-STOA!P22</f>
        <v>0</v>
      </c>
      <c r="AC22">
        <f t="shared" si="0"/>
        <v>18.456893311394239</v>
      </c>
      <c r="AD22">
        <f t="shared" si="1"/>
        <v>805.28861377069768</v>
      </c>
      <c r="AE22">
        <f>'IDT-1'!F22</f>
        <v>0</v>
      </c>
      <c r="AF22" s="24"/>
      <c r="AG22">
        <f t="shared" si="2"/>
        <v>805.28861377069768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3.4302600000000001</v>
      </c>
      <c r="E23">
        <f>GT_NG!T23</f>
        <v>11.218951290923611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810.52067101974251</v>
      </c>
      <c r="P23" s="36">
        <v>59.93</v>
      </c>
      <c r="Q23" s="36">
        <v>22.735944355270199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406.51999999999992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-545</v>
      </c>
      <c r="AA23" s="75">
        <f>STOA!J23</f>
        <v>5.35</v>
      </c>
      <c r="AB23" s="75">
        <f>-STOA!P23</f>
        <v>0</v>
      </c>
      <c r="AC23">
        <f t="shared" si="0"/>
        <v>18.266602338421336</v>
      </c>
      <c r="AD23">
        <f t="shared" si="1"/>
        <v>811.979224327515</v>
      </c>
      <c r="AE23">
        <f>'IDT-1'!F23</f>
        <v>0</v>
      </c>
      <c r="AF23" s="24"/>
      <c r="AG23">
        <f t="shared" si="2"/>
        <v>811.979224327515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3.4302600000000001</v>
      </c>
      <c r="E24">
        <f>GT_NG!T24</f>
        <v>11.218951290923611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820.6582800081303</v>
      </c>
      <c r="P24" s="36">
        <v>59.93</v>
      </c>
      <c r="Q24" s="36">
        <v>22.735944355270199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406.51999999999992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-535</v>
      </c>
      <c r="AA24" s="75">
        <f>STOA!J24</f>
        <v>5.35</v>
      </c>
      <c r="AB24" s="75">
        <f>-STOA!P24</f>
        <v>0</v>
      </c>
      <c r="AC24">
        <f t="shared" si="0"/>
        <v>18.267032022297197</v>
      </c>
      <c r="AD24">
        <f t="shared" si="1"/>
        <v>832.11640363202707</v>
      </c>
      <c r="AE24">
        <f>'IDT-1'!F24</f>
        <v>0</v>
      </c>
      <c r="AF24" s="24"/>
      <c r="AG24">
        <f t="shared" si="2"/>
        <v>832.11640363202707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3.4302600000000001</v>
      </c>
      <c r="E25">
        <f>GT_NG!T25</f>
        <v>11.218951290923611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69.610000000000014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840.68612712637173</v>
      </c>
      <c r="P25" s="36">
        <v>59.93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406.51999999999992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-520</v>
      </c>
      <c r="AA25" s="75">
        <f>STOA!J25</f>
        <v>5.35</v>
      </c>
      <c r="AB25" s="75">
        <f>-STOA!P25</f>
        <v>0</v>
      </c>
      <c r="AC25">
        <f t="shared" si="0"/>
        <v>18.310113855397411</v>
      </c>
      <c r="AD25">
        <f t="shared" si="1"/>
        <v>867.10215656405671</v>
      </c>
      <c r="AE25">
        <f>'IDT-1'!F25</f>
        <v>0</v>
      </c>
      <c r="AF25" s="24"/>
      <c r="AG25">
        <f t="shared" si="2"/>
        <v>867.10215656405671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3.4302600000000001</v>
      </c>
      <c r="E26">
        <f>GT_NG!T26</f>
        <v>11.218951290923611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69.610000000000014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858.8374402902333</v>
      </c>
      <c r="P26" s="36">
        <v>59.93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406.51999999999992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-488</v>
      </c>
      <c r="AA26" s="75">
        <f>STOA!J26</f>
        <v>5.35</v>
      </c>
      <c r="AB26" s="75">
        <f>-STOA!P26</f>
        <v>0</v>
      </c>
      <c r="AC26">
        <f t="shared" si="0"/>
        <v>18.363307880973046</v>
      </c>
      <c r="AD26">
        <f t="shared" si="1"/>
        <v>897.20027570234254</v>
      </c>
      <c r="AE26">
        <f>'IDT-1'!F26</f>
        <v>0</v>
      </c>
      <c r="AF26" s="24"/>
      <c r="AG26">
        <f t="shared" si="2"/>
        <v>897.20027570234254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3.4302600000000001</v>
      </c>
      <c r="E27">
        <f>GT_NG!T27</f>
        <v>11.218951290923611</v>
      </c>
      <c r="F27">
        <f>GT_Spot!T27</f>
        <v>0</v>
      </c>
      <c r="G27">
        <f>PPCL_NG!T27</f>
        <v>30.93</v>
      </c>
      <c r="H27">
        <f>PPCL_Spot!T27</f>
        <v>0</v>
      </c>
      <c r="I27">
        <f>Bawana_NG!T27</f>
        <v>69.610000000000014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908.01148077109815</v>
      </c>
      <c r="P27" s="36">
        <v>59.93</v>
      </c>
      <c r="Q27" s="36">
        <v>22.736932002158664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406.51999999999992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-489</v>
      </c>
      <c r="AA27" s="75">
        <f>STOA!J27</f>
        <v>5.35</v>
      </c>
      <c r="AB27" s="75">
        <f>-STOA!P27</f>
        <v>0</v>
      </c>
      <c r="AC27">
        <f t="shared" si="0"/>
        <v>18.761670927115883</v>
      </c>
      <c r="AD27">
        <f t="shared" si="1"/>
        <v>950.1059531370646</v>
      </c>
      <c r="AE27">
        <f>'IDT-1'!F27</f>
        <v>0</v>
      </c>
      <c r="AF27" s="24"/>
      <c r="AG27">
        <f t="shared" si="2"/>
        <v>950.1059531370646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3.4302600000000001</v>
      </c>
      <c r="E28">
        <f>GT_NG!T28</f>
        <v>11.218951290923611</v>
      </c>
      <c r="F28">
        <f>GT_Spot!T28</f>
        <v>0</v>
      </c>
      <c r="G28">
        <f>PPCL_NG!T28</f>
        <v>30.93</v>
      </c>
      <c r="H28">
        <f>PPCL_Spot!T28</f>
        <v>0</v>
      </c>
      <c r="I28">
        <f>Bawana_NG!T28</f>
        <v>69.610000000000014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935.80074681085478</v>
      </c>
      <c r="P28" s="36">
        <v>59.93</v>
      </c>
      <c r="Q28" s="36">
        <v>22.736932002158664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407.47393199999993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-503</v>
      </c>
      <c r="AA28" s="75">
        <f>STOA!J28</f>
        <v>5.35</v>
      </c>
      <c r="AB28" s="75">
        <f>-STOA!P28</f>
        <v>0</v>
      </c>
      <c r="AC28">
        <f t="shared" si="0"/>
        <v>18.878105029510614</v>
      </c>
      <c r="AD28">
        <f t="shared" si="1"/>
        <v>995.36271707442643</v>
      </c>
      <c r="AE28">
        <f>'IDT-1'!F28</f>
        <v>0</v>
      </c>
      <c r="AF28" s="24"/>
      <c r="AG28">
        <f t="shared" si="2"/>
        <v>995.36271707442643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3.4302600000000001</v>
      </c>
      <c r="E29">
        <f>GT_NG!T29</f>
        <v>11.218951290923611</v>
      </c>
      <c r="F29">
        <f>GT_Spot!T29</f>
        <v>0</v>
      </c>
      <c r="G29">
        <f>PPCL_NG!T29</f>
        <v>30.93</v>
      </c>
      <c r="H29">
        <f>PPCL_Spot!T29</f>
        <v>0</v>
      </c>
      <c r="I29">
        <f>Bawana_NG!T29</f>
        <v>69.610000000000014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928.59896999530019</v>
      </c>
      <c r="P29" s="36">
        <v>59.93</v>
      </c>
      <c r="Q29" s="36">
        <v>22.736932002158664</v>
      </c>
      <c r="R29" s="38">
        <v>3.05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414.29746599999993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-484</v>
      </c>
      <c r="AA29" s="75">
        <f>STOA!J29</f>
        <v>5.35</v>
      </c>
      <c r="AB29" s="75">
        <f>-STOA!P29</f>
        <v>0</v>
      </c>
      <c r="AC29">
        <f t="shared" si="0"/>
        <v>18.3211564184803</v>
      </c>
      <c r="AD29">
        <f t="shared" si="1"/>
        <v>1091.3314228699021</v>
      </c>
      <c r="AE29">
        <f>'IDT-1'!F29</f>
        <v>-17.298999999999999</v>
      </c>
      <c r="AF29" s="24"/>
      <c r="AG29">
        <f t="shared" si="2"/>
        <v>1074.0324228699021</v>
      </c>
      <c r="AI29" s="34">
        <f>PXIL!J29</f>
        <v>0</v>
      </c>
      <c r="AJ29" s="34">
        <f>PXIL!P29</f>
        <v>0</v>
      </c>
      <c r="AK29" s="34">
        <f>RTM_IEX!J29</f>
        <v>14.49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3.4302600000000001</v>
      </c>
      <c r="E30">
        <f>GT_NG!T30</f>
        <v>11.218951290923611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69.610000000000014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927.94426410231335</v>
      </c>
      <c r="P30" s="36">
        <v>59.93</v>
      </c>
      <c r="Q30" s="36">
        <v>22.736932002158664</v>
      </c>
      <c r="R30" s="38">
        <v>9.58</v>
      </c>
      <c r="S30" s="38">
        <v>0</v>
      </c>
      <c r="T30" s="37">
        <f>SUMPRODUCT(LTA!J30:AN30,LTA!J$101:AN$101,LTA!J$105:AN$105)</f>
        <v>2.11</v>
      </c>
      <c r="U30" s="37">
        <f>SUMPRODUCT(LTA!J30:AN30,LTA!J$102:AN$102,LTA!J$105:AN$105)</f>
        <v>423.45715999999993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-516</v>
      </c>
      <c r="AA30" s="75">
        <f>STOA!J30</f>
        <v>5.35</v>
      </c>
      <c r="AB30" s="75">
        <f>-STOA!P30</f>
        <v>0</v>
      </c>
      <c r="AC30">
        <f t="shared" si="0"/>
        <v>19.138844394532263</v>
      </c>
      <c r="AD30">
        <f t="shared" si="1"/>
        <v>1119.1487230008631</v>
      </c>
      <c r="AE30">
        <f>'IDT-1'!F30</f>
        <v>0</v>
      </c>
      <c r="AF30" s="24"/>
      <c r="AG30">
        <f t="shared" si="2"/>
        <v>1119.1487230008631</v>
      </c>
      <c r="AI30" s="34">
        <f>PXIL!J30</f>
        <v>0</v>
      </c>
      <c r="AJ30" s="34">
        <f>PXIL!P30</f>
        <v>0</v>
      </c>
      <c r="AK30" s="34">
        <f>RTM_IEX!J30</f>
        <v>57.99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3.4302600000000001</v>
      </c>
      <c r="E31">
        <f>GT_NG!T31</f>
        <v>11.218951290923611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928.74208616485907</v>
      </c>
      <c r="P31" s="36">
        <v>59.93</v>
      </c>
      <c r="Q31" s="36">
        <v>22.736932002158664</v>
      </c>
      <c r="R31" s="38">
        <v>16.07</v>
      </c>
      <c r="S31" s="38">
        <v>0</v>
      </c>
      <c r="T31" s="37">
        <f>SUMPRODUCT(LTA!J31:AN31,LTA!J$101:AN$101,LTA!J$105:AN$105)</f>
        <v>6.53</v>
      </c>
      <c r="U31" s="37">
        <f>SUMPRODUCT(LTA!J31:AN31,LTA!J$102:AN$102,LTA!J$105:AN$105)</f>
        <v>292.66440999999998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-543</v>
      </c>
      <c r="AA31" s="75">
        <f>STOA!J31</f>
        <v>5.35</v>
      </c>
      <c r="AB31" s="75">
        <f>-STOA!P31</f>
        <v>0</v>
      </c>
      <c r="AC31">
        <f t="shared" si="0"/>
        <v>19.011022471781942</v>
      </c>
      <c r="AD31">
        <f t="shared" si="1"/>
        <v>1050.5116169861597</v>
      </c>
      <c r="AE31">
        <f>'IDT-1'!F31</f>
        <v>0</v>
      </c>
      <c r="AF31" s="24"/>
      <c r="AG31">
        <f t="shared" si="2"/>
        <v>1050.5116169861597</v>
      </c>
      <c r="AI31" s="34">
        <f>PXIL!J31</f>
        <v>0</v>
      </c>
      <c r="AJ31" s="34">
        <f>PXIL!P31</f>
        <v>0</v>
      </c>
      <c r="AK31" s="34">
        <f>RTM_IEX!J31</f>
        <v>135.31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3.4302600000000001</v>
      </c>
      <c r="E32">
        <f>GT_NG!T32</f>
        <v>11.218951290923611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807.8741068232697</v>
      </c>
      <c r="P32" s="36">
        <v>59.93</v>
      </c>
      <c r="Q32" s="36">
        <v>22.736932002158664</v>
      </c>
      <c r="R32" s="38">
        <v>19.2</v>
      </c>
      <c r="S32" s="38">
        <v>0</v>
      </c>
      <c r="T32" s="37">
        <f>SUMPRODUCT(LTA!J32:AN32,LTA!J$101:AN$101,LTA!J$105:AN$105)</f>
        <v>7.3</v>
      </c>
      <c r="U32" s="37">
        <f>SUMPRODUCT(LTA!J32:AN32,LTA!J$102:AN$102,LTA!J$105:AN$105)</f>
        <v>301.21086199999996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-185</v>
      </c>
      <c r="AA32" s="75">
        <f>STOA!J32</f>
        <v>5.35</v>
      </c>
      <c r="AB32" s="75">
        <f>-STOA!P32</f>
        <v>0</v>
      </c>
      <c r="AC32">
        <f t="shared" si="0"/>
        <v>14.75319068089347</v>
      </c>
      <c r="AD32">
        <f t="shared" si="1"/>
        <v>1049.0379214354582</v>
      </c>
      <c r="AE32">
        <f>'IDT-1'!F32</f>
        <v>0</v>
      </c>
      <c r="AF32" s="24"/>
      <c r="AG32">
        <f t="shared" si="2"/>
        <v>1049.0379214354582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-120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3.4302600000000001</v>
      </c>
      <c r="E33">
        <f>GT_NG!T33</f>
        <v>11.218951290923611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687.81636021118345</v>
      </c>
      <c r="P33" s="36">
        <v>59.93</v>
      </c>
      <c r="Q33" s="36">
        <v>22.736932002158664</v>
      </c>
      <c r="R33" s="38">
        <v>20.699999999999996</v>
      </c>
      <c r="S33" s="38">
        <v>0</v>
      </c>
      <c r="T33" s="37">
        <f>SUMPRODUCT(LTA!J33:AN33,LTA!J$101:AN$101,LTA!J$105:AN$105)</f>
        <v>15.23</v>
      </c>
      <c r="U33" s="37">
        <f>SUMPRODUCT(LTA!J33:AN33,LTA!J$102:AN$102,LTA!J$105:AN$105)</f>
        <v>311.03246799999999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-175</v>
      </c>
      <c r="AA33" s="75">
        <f>STOA!J33</f>
        <v>5.35</v>
      </c>
      <c r="AB33" s="75">
        <f>-STOA!P33</f>
        <v>0</v>
      </c>
      <c r="AC33">
        <f t="shared" si="0"/>
        <v>13.022674528898555</v>
      </c>
      <c r="AD33">
        <f t="shared" si="1"/>
        <v>1044.9622969753671</v>
      </c>
      <c r="AE33">
        <f>'IDT-1'!F33</f>
        <v>0</v>
      </c>
      <c r="AF33" s="24"/>
      <c r="AG33">
        <f t="shared" si="2"/>
        <v>1044.9622969753671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3.4302600000000001</v>
      </c>
      <c r="E34">
        <f>GT_NG!T34</f>
        <v>11.218951290923611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603.86875107776461</v>
      </c>
      <c r="P34" s="36">
        <v>59.93</v>
      </c>
      <c r="Q34" s="36">
        <v>22.736932002158664</v>
      </c>
      <c r="R34" s="38">
        <v>21.699999999999996</v>
      </c>
      <c r="S34" s="38">
        <v>0</v>
      </c>
      <c r="T34" s="37">
        <f>SUMPRODUCT(LTA!J34:AN34,LTA!J$101:AN$101,LTA!J$105:AN$105)</f>
        <v>24.3</v>
      </c>
      <c r="U34" s="37">
        <f>SUMPRODUCT(LTA!J34:AN34,LTA!J$102:AN$102,LTA!J$105:AN$105)</f>
        <v>321.21423199999998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-174</v>
      </c>
      <c r="AA34" s="75">
        <f>STOA!J34</f>
        <v>5.35</v>
      </c>
      <c r="AB34" s="75">
        <f>-STOA!P34</f>
        <v>0</v>
      </c>
      <c r="AC34">
        <f t="shared" si="0"/>
        <v>12.355146500925438</v>
      </c>
      <c r="AD34">
        <f t="shared" si="1"/>
        <v>1042.0939798699214</v>
      </c>
      <c r="AE34">
        <f>'IDT-1'!F34</f>
        <v>0</v>
      </c>
      <c r="AF34" s="24"/>
      <c r="AG34">
        <f t="shared" si="2"/>
        <v>1042.0939798699214</v>
      </c>
      <c r="AI34" s="34">
        <f>PXIL!J34</f>
        <v>0</v>
      </c>
      <c r="AJ34" s="34">
        <f>PXIL!P34</f>
        <v>0</v>
      </c>
      <c r="AK34" s="34">
        <f>RTM_IEX!J34</f>
        <v>24.16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3.4302600000000001</v>
      </c>
      <c r="E35">
        <f>GT_NG!T35</f>
        <v>11.218951290923611</v>
      </c>
      <c r="F35">
        <f>GT_Spot!T35</f>
        <v>0</v>
      </c>
      <c r="G35">
        <f>PPCL_NG!T35</f>
        <v>30.93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586.50587436035789</v>
      </c>
      <c r="P35" s="36">
        <v>59.93</v>
      </c>
      <c r="Q35" s="36">
        <v>22.736932002158664</v>
      </c>
      <c r="R35" s="38">
        <v>21.699999999999996</v>
      </c>
      <c r="S35" s="38">
        <v>0</v>
      </c>
      <c r="T35" s="37">
        <f>SUMPRODUCT(LTA!J35:AN35,LTA!J$101:AN$101,LTA!J$105:AN$105)</f>
        <v>35.42</v>
      </c>
      <c r="U35" s="37">
        <f>SUMPRODUCT(LTA!J35:AN35,LTA!J$102:AN$102,LTA!J$105:AN$105)</f>
        <v>330.74168999999995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-173</v>
      </c>
      <c r="AA35" s="75">
        <f>STOA!J35</f>
        <v>5.26</v>
      </c>
      <c r="AB35" s="75">
        <f>-STOA!P35</f>
        <v>0</v>
      </c>
      <c r="AC35">
        <f t="shared" si="0"/>
        <v>12.544484688690064</v>
      </c>
      <c r="AD35">
        <f t="shared" si="1"/>
        <v>1065.4292229647501</v>
      </c>
      <c r="AE35">
        <f>'IDT-1'!F35</f>
        <v>0</v>
      </c>
      <c r="AF35" s="24"/>
      <c r="AG35">
        <f t="shared" si="2"/>
        <v>1065.4292229647501</v>
      </c>
      <c r="AI35" s="34">
        <f>PXIL!J35</f>
        <v>0</v>
      </c>
      <c r="AJ35" s="34">
        <f>PXIL!P35</f>
        <v>0</v>
      </c>
      <c r="AK35" s="34">
        <f>RTM_IEX!J35</f>
        <v>43.49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3.4302600000000001</v>
      </c>
      <c r="E36">
        <f>GT_NG!T36</f>
        <v>11.218951290923611</v>
      </c>
      <c r="F36">
        <f>GT_Spot!T36</f>
        <v>0</v>
      </c>
      <c r="G36">
        <f>PPCL_NG!T36</f>
        <v>30.93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641.16571075736931</v>
      </c>
      <c r="P36" s="36">
        <v>59.93</v>
      </c>
      <c r="Q36" s="36">
        <v>22.736932002158664</v>
      </c>
      <c r="R36" s="38">
        <v>22.7</v>
      </c>
      <c r="S36" s="38">
        <v>0</v>
      </c>
      <c r="T36" s="37">
        <f>SUMPRODUCT(LTA!J36:AN36,LTA!J$101:AN$101,LTA!J$105:AN$105)</f>
        <v>41.56</v>
      </c>
      <c r="U36" s="37">
        <f>SUMPRODUCT(LTA!J36:AN36,LTA!J$102:AN$102,LTA!J$105:AN$105)</f>
        <v>339.51202399999994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-187</v>
      </c>
      <c r="AA36" s="75">
        <f>STOA!J36</f>
        <v>5.26</v>
      </c>
      <c r="AB36" s="75">
        <f>-STOA!P36</f>
        <v>0</v>
      </c>
      <c r="AC36">
        <f t="shared" si="0"/>
        <v>12.907083973494498</v>
      </c>
      <c r="AD36">
        <f t="shared" si="1"/>
        <v>1078.1467940769569</v>
      </c>
      <c r="AE36">
        <f>'IDT-1'!F36</f>
        <v>0</v>
      </c>
      <c r="AF36" s="24"/>
      <c r="AG36">
        <f t="shared" si="2"/>
        <v>1078.1467940769569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3.4302600000000001</v>
      </c>
      <c r="E37">
        <f>GT_NG!T37</f>
        <v>11.218951290923611</v>
      </c>
      <c r="F37">
        <f>GT_Spot!T37</f>
        <v>0</v>
      </c>
      <c r="G37">
        <f>PPCL_NG!T37</f>
        <v>30.93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692.99049905826337</v>
      </c>
      <c r="P37" s="36">
        <v>59.93</v>
      </c>
      <c r="Q37" s="36">
        <v>22.736932002158664</v>
      </c>
      <c r="R37" s="38">
        <v>22.7</v>
      </c>
      <c r="S37" s="38">
        <v>0</v>
      </c>
      <c r="T37" s="37">
        <f>SUMPRODUCT(LTA!J37:AN37,LTA!J$101:AN$101,LTA!J$105:AN$105)</f>
        <v>53.72</v>
      </c>
      <c r="U37" s="37">
        <f>SUMPRODUCT(LTA!J37:AN37,LTA!J$102:AN$102,LTA!J$105:AN$105)</f>
        <v>347.50363799999997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-202</v>
      </c>
      <c r="AA37" s="75">
        <f>STOA!J37</f>
        <v>5.26</v>
      </c>
      <c r="AB37" s="75">
        <f>-STOA!P37</f>
        <v>0</v>
      </c>
      <c r="AC37">
        <f t="shared" si="0"/>
        <v>14.02877332746311</v>
      </c>
      <c r="AD37">
        <f t="shared" si="1"/>
        <v>1094.0015070238826</v>
      </c>
      <c r="AE37">
        <f>'IDT-1'!F37</f>
        <v>0</v>
      </c>
      <c r="AF37" s="24"/>
      <c r="AG37">
        <f t="shared" si="2"/>
        <v>1094.0015070238826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3.4302600000000001</v>
      </c>
      <c r="E38">
        <f>GT_NG!T38</f>
        <v>11.218951290923611</v>
      </c>
      <c r="F38">
        <f>GT_Spot!T38</f>
        <v>0</v>
      </c>
      <c r="G38">
        <f>PPCL_NG!T38</f>
        <v>30.93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692.19274857878099</v>
      </c>
      <c r="P38" s="36">
        <v>59.93</v>
      </c>
      <c r="Q38" s="36">
        <v>22.736932002158664</v>
      </c>
      <c r="R38" s="38">
        <v>22.7</v>
      </c>
      <c r="S38" s="38">
        <v>0</v>
      </c>
      <c r="T38" s="37">
        <f>SUMPRODUCT(LTA!J38:AN38,LTA!J$101:AN$101,LTA!J$105:AN$105)</f>
        <v>60.81</v>
      </c>
      <c r="U38" s="37">
        <f>SUMPRODUCT(LTA!J38:AN38,LTA!J$102:AN$102,LTA!J$105:AN$105)</f>
        <v>354.72626599999995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-216</v>
      </c>
      <c r="AA38" s="75">
        <f>STOA!J38</f>
        <v>5.26</v>
      </c>
      <c r="AB38" s="75">
        <f>-STOA!P38</f>
        <v>0</v>
      </c>
      <c r="AC38">
        <f t="shared" si="0"/>
        <v>14.227607397343423</v>
      </c>
      <c r="AD38">
        <f t="shared" si="1"/>
        <v>1098.3175504745197</v>
      </c>
      <c r="AE38">
        <f>'IDT-1'!F38</f>
        <v>0</v>
      </c>
      <c r="AF38" s="24"/>
      <c r="AG38">
        <f t="shared" si="2"/>
        <v>1098.3175504745197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3.4302600000000001</v>
      </c>
      <c r="E39">
        <f>GT_NG!T39</f>
        <v>11.129438381687516</v>
      </c>
      <c r="F39">
        <f>GT_Spot!T39</f>
        <v>0</v>
      </c>
      <c r="G39">
        <f>PPCL_NG!T39</f>
        <v>31.321933452682263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698.34547847301667</v>
      </c>
      <c r="P39" s="36">
        <v>59.93</v>
      </c>
      <c r="Q39" s="36">
        <v>22.736932002158664</v>
      </c>
      <c r="R39" s="38">
        <v>23.199999999999996</v>
      </c>
      <c r="S39" s="38">
        <v>0</v>
      </c>
      <c r="T39" s="37">
        <f>SUMPRODUCT(LTA!J39:AN39,LTA!J$101:AN$101,LTA!J$105:AN$105)</f>
        <v>65.81</v>
      </c>
      <c r="U39" s="37">
        <f>SUMPRODUCT(LTA!J39:AN39,LTA!J$102:AN$102,LTA!J$105:AN$105)</f>
        <v>351.69899199999992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-211</v>
      </c>
      <c r="AA39" s="75">
        <f>STOA!J39</f>
        <v>5.26</v>
      </c>
      <c r="AB39" s="75">
        <f>-STOA!P39</f>
        <v>0</v>
      </c>
      <c r="AC39">
        <f t="shared" si="0"/>
        <v>14.350563347605998</v>
      </c>
      <c r="AD39">
        <f t="shared" si="1"/>
        <v>1102.1224709619391</v>
      </c>
      <c r="AE39">
        <f>'IDT-1'!F39</f>
        <v>0</v>
      </c>
      <c r="AF39" s="24"/>
      <c r="AG39">
        <f t="shared" si="2"/>
        <v>1102.1224709619391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3.4302600000000001</v>
      </c>
      <c r="E40">
        <f>GT_NG!T40</f>
        <v>11.129438381687516</v>
      </c>
      <c r="F40">
        <f>GT_Spot!T40</f>
        <v>0</v>
      </c>
      <c r="G40">
        <f>PPCL_NG!T40</f>
        <v>31.321933452682263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695.64259352199474</v>
      </c>
      <c r="P40" s="36">
        <v>59.93</v>
      </c>
      <c r="Q40" s="36">
        <v>22.736932002158664</v>
      </c>
      <c r="R40" s="38">
        <v>23.199999999999996</v>
      </c>
      <c r="S40" s="38">
        <v>0</v>
      </c>
      <c r="T40" s="37">
        <f>SUMPRODUCT(LTA!J40:AN40,LTA!J$101:AN$101,LTA!J$105:AN$105)</f>
        <v>73.789999999999992</v>
      </c>
      <c r="U40" s="37">
        <f>SUMPRODUCT(LTA!J40:AN40,LTA!J$102:AN$102,LTA!J$105:AN$105)</f>
        <v>359.14550199999991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-186</v>
      </c>
      <c r="AA40" s="75">
        <f>STOA!J40</f>
        <v>5.26</v>
      </c>
      <c r="AB40" s="75">
        <f>-STOA!P40</f>
        <v>0</v>
      </c>
      <c r="AC40">
        <f t="shared" si="0"/>
        <v>13.929843596705284</v>
      </c>
      <c r="AD40">
        <f t="shared" si="1"/>
        <v>1175.2668157618177</v>
      </c>
      <c r="AE40">
        <f>'IDT-1'!F40</f>
        <v>0</v>
      </c>
      <c r="AF40" s="24"/>
      <c r="AG40">
        <f t="shared" si="2"/>
        <v>1175.2668157618177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3.4302600000000001</v>
      </c>
      <c r="E41">
        <f>GT_NG!T41</f>
        <v>11.129438381687516</v>
      </c>
      <c r="F41">
        <f>GT_Spot!T41</f>
        <v>0</v>
      </c>
      <c r="G41">
        <f>PPCL_NG!T41</f>
        <v>31.321933452682263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708.9781134174151</v>
      </c>
      <c r="P41" s="36">
        <v>59.93</v>
      </c>
      <c r="Q41" s="36">
        <v>22.736932002158664</v>
      </c>
      <c r="R41" s="38">
        <v>23.199999999999996</v>
      </c>
      <c r="S41" s="38">
        <v>0</v>
      </c>
      <c r="T41" s="37">
        <f>SUMPRODUCT(LTA!J41:AN41,LTA!J$101:AN$101,LTA!J$105:AN$105)</f>
        <v>77.739999999999995</v>
      </c>
      <c r="U41" s="37">
        <f>SUMPRODUCT(LTA!J41:AN41,LTA!J$102:AN$102,LTA!J$105:AN$105)</f>
        <v>365.88142999999997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-155</v>
      </c>
      <c r="AA41" s="75">
        <f>STOA!J41</f>
        <v>5.26</v>
      </c>
      <c r="AB41" s="75">
        <f>-STOA!P41</f>
        <v>0</v>
      </c>
      <c r="AC41">
        <f t="shared" si="0"/>
        <v>13.821619747385954</v>
      </c>
      <c r="AD41">
        <f t="shared" si="1"/>
        <v>1235.3964875065574</v>
      </c>
      <c r="AE41">
        <f>'IDT-1'!F41</f>
        <v>0</v>
      </c>
      <c r="AF41" s="24"/>
      <c r="AG41">
        <f t="shared" si="2"/>
        <v>1235.3964875065574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3.4302600000000001</v>
      </c>
      <c r="E42">
        <f>GT_NG!T42</f>
        <v>10.912817709756764</v>
      </c>
      <c r="F42">
        <f>GT_Spot!T42</f>
        <v>0</v>
      </c>
      <c r="G42">
        <f>PPCL_NG!T42</f>
        <v>31.321933452682263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756.74904207254042</v>
      </c>
      <c r="P42" s="36">
        <v>59.93</v>
      </c>
      <c r="Q42" s="36">
        <v>22.736932002158664</v>
      </c>
      <c r="R42" s="38">
        <v>23.199999999999996</v>
      </c>
      <c r="S42" s="38">
        <v>0</v>
      </c>
      <c r="T42" s="37">
        <f>SUMPRODUCT(LTA!J42:AN42,LTA!J$101:AN$101,LTA!J$105:AN$105)</f>
        <v>85.42</v>
      </c>
      <c r="U42" s="37">
        <f>SUMPRODUCT(LTA!J42:AN42,LTA!J$102:AN$102,LTA!J$105:AN$105)</f>
        <v>372.66602799999993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-131</v>
      </c>
      <c r="AA42" s="75">
        <f>STOA!J42</f>
        <v>5.26</v>
      </c>
      <c r="AB42" s="75">
        <f>-STOA!P42</f>
        <v>0</v>
      </c>
      <c r="AC42">
        <f t="shared" si="0"/>
        <v>14.553826798004167</v>
      </c>
      <c r="AD42">
        <f t="shared" si="1"/>
        <v>1275.6831864391338</v>
      </c>
      <c r="AE42">
        <f>'IDT-1'!F42</f>
        <v>0</v>
      </c>
      <c r="AF42" s="24"/>
      <c r="AG42">
        <f t="shared" si="2"/>
        <v>1275.6831864391338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3.4302600000000001</v>
      </c>
      <c r="E43">
        <f>GT_NG!T43</f>
        <v>10.912817709756764</v>
      </c>
      <c r="F43">
        <f>GT_Spot!T43</f>
        <v>0</v>
      </c>
      <c r="G43">
        <f>PPCL_NG!T43</f>
        <v>31.321933452682263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756.98289917118541</v>
      </c>
      <c r="P43" s="36">
        <v>59.93</v>
      </c>
      <c r="Q43" s="36">
        <v>22.736932002158664</v>
      </c>
      <c r="R43" s="38">
        <v>23.199999999999996</v>
      </c>
      <c r="S43" s="38">
        <v>0</v>
      </c>
      <c r="T43" s="37">
        <f>SUMPRODUCT(LTA!J43:AN43,LTA!J$101:AN$101,LTA!J$105:AN$105)</f>
        <v>88.08</v>
      </c>
      <c r="U43" s="37">
        <f>SUMPRODUCT(LTA!J43:AN43,LTA!J$102:AN$102,LTA!J$105:AN$105)</f>
        <v>378.99525599999993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-112</v>
      </c>
      <c r="AA43" s="75">
        <f>STOA!J43</f>
        <v>5.26</v>
      </c>
      <c r="AB43" s="75">
        <f>-STOA!P43</f>
        <v>0</v>
      </c>
      <c r="AC43">
        <f t="shared" si="0"/>
        <v>14.555086799172484</v>
      </c>
      <c r="AD43">
        <f t="shared" si="1"/>
        <v>1293.9050115366106</v>
      </c>
      <c r="AE43">
        <f>'IDT-1'!F43</f>
        <v>0</v>
      </c>
      <c r="AF43" s="24"/>
      <c r="AG43">
        <f t="shared" si="2"/>
        <v>1293.9050115366106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3.4302600000000001</v>
      </c>
      <c r="E44">
        <f>GT_NG!T44</f>
        <v>10.912817709756764</v>
      </c>
      <c r="F44">
        <f>GT_Spot!T44</f>
        <v>0</v>
      </c>
      <c r="G44">
        <f>PPCL_NG!T44</f>
        <v>30.498069742421368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756.97581983581654</v>
      </c>
      <c r="P44" s="36">
        <v>59.93</v>
      </c>
      <c r="Q44" s="36">
        <v>22.736932002158664</v>
      </c>
      <c r="R44" s="38">
        <v>23.199999999999996</v>
      </c>
      <c r="S44" s="38">
        <v>0</v>
      </c>
      <c r="T44" s="37">
        <f>SUMPRODUCT(LTA!J44:AN44,LTA!J$101:AN$101,LTA!J$105:AN$105)</f>
        <v>92.63</v>
      </c>
      <c r="U44" s="37">
        <f>SUMPRODUCT(LTA!J44:AN44,LTA!J$102:AN$102,LTA!J$105:AN$105)</f>
        <v>384.55336999999992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-98</v>
      </c>
      <c r="AA44" s="75">
        <f>STOA!J44</f>
        <v>5.26</v>
      </c>
      <c r="AB44" s="75">
        <f>-STOA!P44</f>
        <v>0</v>
      </c>
      <c r="AC44">
        <f t="shared" si="0"/>
        <v>14.512432118260209</v>
      </c>
      <c r="AD44">
        <f t="shared" si="1"/>
        <v>1317.2248371718929</v>
      </c>
      <c r="AE44">
        <f>'IDT-1'!F44</f>
        <v>0</v>
      </c>
      <c r="AF44" s="24"/>
      <c r="AG44">
        <f t="shared" si="2"/>
        <v>1317.2248371718929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3.4302600000000001</v>
      </c>
      <c r="E45">
        <f>GT_NG!T45</f>
        <v>10.912817709756764</v>
      </c>
      <c r="F45">
        <f>GT_Spot!T45</f>
        <v>0</v>
      </c>
      <c r="G45">
        <f>PPCL_NG!T45</f>
        <v>30.498069742421368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766.87343714171902</v>
      </c>
      <c r="P45" s="36">
        <v>59.93</v>
      </c>
      <c r="Q45" s="36">
        <v>22.736932002158664</v>
      </c>
      <c r="R45" s="38">
        <v>23.199999999999996</v>
      </c>
      <c r="S45" s="38">
        <v>0</v>
      </c>
      <c r="T45" s="37">
        <f>SUMPRODUCT(LTA!J45:AN45,LTA!J$101:AN$101,LTA!J$105:AN$105)</f>
        <v>96.08</v>
      </c>
      <c r="U45" s="37">
        <f>SUMPRODUCT(LTA!J45:AN45,LTA!J$102:AN$102,LTA!J$105:AN$105)</f>
        <v>390.27696199999991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-99</v>
      </c>
      <c r="AA45" s="75">
        <f>STOA!J45</f>
        <v>5.26</v>
      </c>
      <c r="AB45" s="75">
        <f>-STOA!P45</f>
        <v>0</v>
      </c>
      <c r="AC45">
        <f t="shared" si="0"/>
        <v>14.733527525285323</v>
      </c>
      <c r="AD45">
        <f t="shared" si="1"/>
        <v>1330.0749510707703</v>
      </c>
      <c r="AE45">
        <f>'IDT-1'!F45</f>
        <v>0</v>
      </c>
      <c r="AF45" s="24"/>
      <c r="AG45">
        <f t="shared" si="2"/>
        <v>1330.0749510707703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3.4302600000000001</v>
      </c>
      <c r="E46">
        <f>GT_NG!T46</f>
        <v>10.912817709756764</v>
      </c>
      <c r="F46">
        <f>GT_Spot!T46</f>
        <v>0</v>
      </c>
      <c r="G46">
        <f>PPCL_NG!T46</f>
        <v>30.498069742421368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766.87343714171902</v>
      </c>
      <c r="P46" s="36">
        <v>59.93</v>
      </c>
      <c r="Q46" s="36">
        <v>22.736932002158664</v>
      </c>
      <c r="R46" s="38">
        <v>23.199999999999996</v>
      </c>
      <c r="S46" s="38">
        <v>0</v>
      </c>
      <c r="T46" s="37">
        <f>SUMPRODUCT(LTA!J46:AN46,LTA!J$101:AN$101,LTA!J$105:AN$105)</f>
        <v>101.42</v>
      </c>
      <c r="U46" s="37">
        <f>SUMPRODUCT(LTA!J46:AN46,LTA!J$102:AN$102,LTA!J$105:AN$105)</f>
        <v>394.22896599999996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-92</v>
      </c>
      <c r="AA46" s="75">
        <f>STOA!J46</f>
        <v>5.26</v>
      </c>
      <c r="AB46" s="75">
        <f>-STOA!P46</f>
        <v>0</v>
      </c>
      <c r="AC46">
        <f t="shared" si="0"/>
        <v>14.753150267829957</v>
      </c>
      <c r="AD46">
        <f t="shared" si="1"/>
        <v>1346.3473323282258</v>
      </c>
      <c r="AE46">
        <f>'IDT-1'!F46</f>
        <v>0</v>
      </c>
      <c r="AF46" s="24"/>
      <c r="AG46">
        <f t="shared" si="2"/>
        <v>1346.3473323282258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-65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3.4302600000000001</v>
      </c>
      <c r="E47">
        <f>GT_NG!T47</f>
        <v>10.912817709756764</v>
      </c>
      <c r="F47">
        <f>GT_Spot!T47</f>
        <v>0</v>
      </c>
      <c r="G47">
        <f>PPCL_NG!T47</f>
        <v>30.498069742421368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667.57525293394997</v>
      </c>
      <c r="P47" s="36">
        <v>59.93</v>
      </c>
      <c r="Q47" s="36">
        <v>22.736932002158664</v>
      </c>
      <c r="R47" s="38">
        <v>23.199999999999996</v>
      </c>
      <c r="S47" s="38">
        <v>0</v>
      </c>
      <c r="T47" s="37">
        <f>SUMPRODUCT(LTA!J47:AN47,LTA!J$101:AN$101,LTA!J$105:AN$105)</f>
        <v>99.710000000000008</v>
      </c>
      <c r="U47" s="37">
        <f>SUMPRODUCT(LTA!J47:AN47,LTA!J$102:AN$102,LTA!J$105:AN$105)</f>
        <v>397.76666399999993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-76</v>
      </c>
      <c r="AA47" s="75">
        <f>STOA!J47</f>
        <v>5.17</v>
      </c>
      <c r="AB47" s="75">
        <f>-STOA!P47</f>
        <v>0</v>
      </c>
      <c r="AC47">
        <f t="shared" si="0"/>
        <v>13.303089659903771</v>
      </c>
      <c r="AD47">
        <f t="shared" si="1"/>
        <v>1345.7369067283832</v>
      </c>
      <c r="AE47">
        <f>'IDT-1'!F47</f>
        <v>0</v>
      </c>
      <c r="AF47" s="24"/>
      <c r="AG47">
        <f t="shared" si="2"/>
        <v>1345.7369067283832</v>
      </c>
      <c r="AI47" s="34">
        <f>PXIL!J47</f>
        <v>0</v>
      </c>
      <c r="AJ47" s="34">
        <f>PXIL!P47</f>
        <v>0</v>
      </c>
      <c r="AK47" s="34">
        <f>RTM_IEX!J47</f>
        <v>14.5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3.4302600000000001</v>
      </c>
      <c r="E48">
        <f>GT_NG!T48</f>
        <v>10.912817709756764</v>
      </c>
      <c r="F48">
        <f>GT_Spot!T48</f>
        <v>0</v>
      </c>
      <c r="G48">
        <f>PPCL_NG!T48</f>
        <v>30.498069742421368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635.19596684750343</v>
      </c>
      <c r="P48" s="36">
        <v>59.93</v>
      </c>
      <c r="Q48" s="36">
        <v>22.736932002158664</v>
      </c>
      <c r="R48" s="38">
        <v>23.199999999999996</v>
      </c>
      <c r="S48" s="38">
        <v>0</v>
      </c>
      <c r="T48" s="37">
        <f>SUMPRODUCT(LTA!J48:AN48,LTA!J$101:AN$101,LTA!J$105:AN$105)</f>
        <v>97.92</v>
      </c>
      <c r="U48" s="37">
        <f>SUMPRODUCT(LTA!J48:AN48,LTA!J$102:AN$102,LTA!J$105:AN$105)</f>
        <v>400.42404599999992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-62</v>
      </c>
      <c r="AA48" s="75">
        <f>STOA!J48</f>
        <v>5.17</v>
      </c>
      <c r="AB48" s="75">
        <f>-STOA!P48</f>
        <v>0</v>
      </c>
      <c r="AC48">
        <f t="shared" si="0"/>
        <v>12.901491118632304</v>
      </c>
      <c r="AD48">
        <f t="shared" si="1"/>
        <v>1328.6266011832079</v>
      </c>
      <c r="AE48">
        <f>'IDT-1'!F48</f>
        <v>0</v>
      </c>
      <c r="AF48" s="24"/>
      <c r="AG48">
        <f t="shared" si="2"/>
        <v>1328.6266011832079</v>
      </c>
      <c r="AI48" s="34">
        <f>PXIL!J48</f>
        <v>0</v>
      </c>
      <c r="AJ48" s="34">
        <f>PXIL!P48</f>
        <v>0</v>
      </c>
      <c r="AK48" s="34">
        <f>RTM_IEX!J48</f>
        <v>14.5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3.4302600000000001</v>
      </c>
      <c r="E49">
        <f>GT_NG!T49</f>
        <v>10.912817709756764</v>
      </c>
      <c r="F49">
        <f>GT_Spot!T49</f>
        <v>0</v>
      </c>
      <c r="G49">
        <f>PPCL_NG!T49</f>
        <v>30.498069742421368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619.81683683979008</v>
      </c>
      <c r="P49" s="36">
        <v>59.93</v>
      </c>
      <c r="Q49" s="36">
        <v>22.736932002158664</v>
      </c>
      <c r="R49" s="38">
        <v>23.199999999999996</v>
      </c>
      <c r="S49" s="38">
        <v>0</v>
      </c>
      <c r="T49" s="37">
        <f>SUMPRODUCT(LTA!J49:AN49,LTA!J$101:AN$101,LTA!J$105:AN$105)</f>
        <v>98.09</v>
      </c>
      <c r="U49" s="37">
        <f>SUMPRODUCT(LTA!J49:AN49,LTA!J$102:AN$102,LTA!J$105:AN$105)</f>
        <v>401.68946599999998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-55</v>
      </c>
      <c r="AA49" s="75">
        <f>STOA!J49</f>
        <v>5.17</v>
      </c>
      <c r="AB49" s="75">
        <f>-STOA!P49</f>
        <v>0</v>
      </c>
      <c r="AC49">
        <f t="shared" si="0"/>
        <v>12.759143577909061</v>
      </c>
      <c r="AD49">
        <f t="shared" si="1"/>
        <v>1326.6552387162178</v>
      </c>
      <c r="AE49">
        <f>'IDT-1'!F49</f>
        <v>0</v>
      </c>
      <c r="AF49" s="24"/>
      <c r="AG49">
        <f t="shared" si="2"/>
        <v>1326.6552387162178</v>
      </c>
      <c r="AI49" s="34">
        <f>PXIL!J49</f>
        <v>0</v>
      </c>
      <c r="AJ49" s="34">
        <f>PXIL!P49</f>
        <v>0</v>
      </c>
      <c r="AK49" s="34">
        <f>RTM_IEX!J49</f>
        <v>19.329999999999998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3.4302600000000001</v>
      </c>
      <c r="E50">
        <f>GT_NG!T50</f>
        <v>10.904240381915193</v>
      </c>
      <c r="F50">
        <f>GT_Spot!T50</f>
        <v>0</v>
      </c>
      <c r="G50">
        <f>PPCL_NG!T50</f>
        <v>30.498069742421368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619.81152466643391</v>
      </c>
      <c r="P50" s="36">
        <v>59.93</v>
      </c>
      <c r="Q50" s="36">
        <v>22.736932002158664</v>
      </c>
      <c r="R50" s="38">
        <v>23.199999999999996</v>
      </c>
      <c r="S50" s="38">
        <v>0</v>
      </c>
      <c r="T50" s="37">
        <f>SUMPRODUCT(LTA!J50:AN50,LTA!J$101:AN$101,LTA!J$105:AN$105)</f>
        <v>97.15</v>
      </c>
      <c r="U50" s="37">
        <f>SUMPRODUCT(LTA!J50:AN50,LTA!J$102:AN$102,LTA!J$105:AN$105)</f>
        <v>400.88154399999991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-49</v>
      </c>
      <c r="AA50" s="75">
        <f>STOA!J50</f>
        <v>5.17</v>
      </c>
      <c r="AB50" s="75">
        <f>-STOA!P50</f>
        <v>0</v>
      </c>
      <c r="AC50">
        <f t="shared" si="0"/>
        <v>12.647866871565347</v>
      </c>
      <c r="AD50">
        <f t="shared" si="1"/>
        <v>1326.1747039213637</v>
      </c>
      <c r="AE50">
        <f>'IDT-1'!F50</f>
        <v>0</v>
      </c>
      <c r="AF50" s="24"/>
      <c r="AG50">
        <f t="shared" si="2"/>
        <v>1326.1747039213637</v>
      </c>
      <c r="AI50" s="34">
        <f>PXIL!J50</f>
        <v>0</v>
      </c>
      <c r="AJ50" s="34">
        <f>PXIL!P50</f>
        <v>0</v>
      </c>
      <c r="AK50" s="34">
        <f>RTM_IEX!J50</f>
        <v>14.5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3.4302600000000001</v>
      </c>
      <c r="E51">
        <f>GT_NG!T51</f>
        <v>10.89203233256351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617.22776478363801</v>
      </c>
      <c r="P51" s="36">
        <v>59.93</v>
      </c>
      <c r="Q51" s="36">
        <v>22.736932002158664</v>
      </c>
      <c r="R51" s="38">
        <v>23.199999999999996</v>
      </c>
      <c r="S51" s="38">
        <v>0</v>
      </c>
      <c r="T51" s="37">
        <f>SUMPRODUCT(LTA!J51:AN51,LTA!J$101:AN$101,LTA!J$105:AN$105)</f>
        <v>96.2</v>
      </c>
      <c r="U51" s="37">
        <f>SUMPRODUCT(LTA!J51:AN51,LTA!J$102:AN$102,LTA!J$105:AN$105)</f>
        <v>408.88581799999997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-41</v>
      </c>
      <c r="AA51" s="75">
        <f>STOA!J51</f>
        <v>5.17</v>
      </c>
      <c r="AB51" s="75">
        <f>-STOA!P51</f>
        <v>0</v>
      </c>
      <c r="AC51">
        <f t="shared" si="0"/>
        <v>12.526595931051579</v>
      </c>
      <c r="AD51">
        <f t="shared" si="1"/>
        <v>1328.5862111873087</v>
      </c>
      <c r="AE51">
        <f>'IDT-1'!F51</f>
        <v>0</v>
      </c>
      <c r="AF51" s="24"/>
      <c r="AG51">
        <f t="shared" si="2"/>
        <v>1328.5862111873087</v>
      </c>
      <c r="AI51" s="34">
        <f>PXIL!J51</f>
        <v>0</v>
      </c>
      <c r="AJ51" s="34">
        <f>PXIL!P51</f>
        <v>0</v>
      </c>
      <c r="AK51" s="34">
        <f>RTM_IEX!J51</f>
        <v>4.83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3.4302600000000001</v>
      </c>
      <c r="E52">
        <f>GT_NG!T52</f>
        <v>10.89203233256351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597.89765790246474</v>
      </c>
      <c r="P52" s="36">
        <v>59.93</v>
      </c>
      <c r="Q52" s="36">
        <v>22.736932002158664</v>
      </c>
      <c r="R52" s="38">
        <v>23.199999999999996</v>
      </c>
      <c r="S52" s="38">
        <v>0</v>
      </c>
      <c r="T52" s="37">
        <f>SUMPRODUCT(LTA!J52:AN52,LTA!J$101:AN$101,LTA!J$105:AN$105)</f>
        <v>96.18</v>
      </c>
      <c r="U52" s="37">
        <f>SUMPRODUCT(LTA!J52:AN52,LTA!J$102:AN$102,LTA!J$105:AN$105)</f>
        <v>403.03568399999995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</v>
      </c>
      <c r="AA52" s="75">
        <f>STOA!J52</f>
        <v>5.17</v>
      </c>
      <c r="AB52" s="75">
        <f>-STOA!P52</f>
        <v>0</v>
      </c>
      <c r="AC52">
        <f t="shared" si="0"/>
        <v>12.102523515897737</v>
      </c>
      <c r="AD52">
        <f t="shared" si="1"/>
        <v>1316.9800427212892</v>
      </c>
      <c r="AE52">
        <f>'IDT-1'!F52</f>
        <v>0</v>
      </c>
      <c r="AF52" s="24"/>
      <c r="AG52">
        <f t="shared" si="2"/>
        <v>1316.9800427212892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3.4302600000000001</v>
      </c>
      <c r="E53">
        <f>GT_NG!T53</f>
        <v>10.89203233256351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583.14983456234177</v>
      </c>
      <c r="P53" s="36">
        <v>59.93</v>
      </c>
      <c r="Q53" s="36">
        <v>22.736932002158664</v>
      </c>
      <c r="R53" s="38">
        <v>23.199999999999996</v>
      </c>
      <c r="S53" s="38">
        <v>0</v>
      </c>
      <c r="T53" s="37">
        <f>SUMPRODUCT(LTA!J53:AN53,LTA!J$101:AN$101,LTA!J$105:AN$105)</f>
        <v>96.17</v>
      </c>
      <c r="U53" s="37">
        <f>SUMPRODUCT(LTA!J53:AN53,LTA!J$102:AN$102,LTA!J$105:AN$105)</f>
        <v>397.80852599999997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-10</v>
      </c>
      <c r="AA53" s="75">
        <f>STOA!J53</f>
        <v>5.17</v>
      </c>
      <c r="AB53" s="75">
        <f>-STOA!P53</f>
        <v>0</v>
      </c>
      <c r="AC53">
        <f t="shared" si="0"/>
        <v>12.033193210371</v>
      </c>
      <c r="AD53">
        <f t="shared" si="1"/>
        <v>1285.0643916866929</v>
      </c>
      <c r="AE53">
        <f>'IDT-1'!F53</f>
        <v>0</v>
      </c>
      <c r="AF53" s="24"/>
      <c r="AG53">
        <f t="shared" si="2"/>
        <v>1285.0643916866929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3.4302600000000001</v>
      </c>
      <c r="E54">
        <f>GT_NG!T54</f>
        <v>10.89203233256351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582.839505676317</v>
      </c>
      <c r="P54" s="36">
        <v>59.93</v>
      </c>
      <c r="Q54" s="36">
        <v>22.736932002158664</v>
      </c>
      <c r="R54" s="38">
        <v>23.199999999999996</v>
      </c>
      <c r="S54" s="38">
        <v>0</v>
      </c>
      <c r="T54" s="37">
        <f>SUMPRODUCT(LTA!J54:AN54,LTA!J$101:AN$101,LTA!J$105:AN$105)</f>
        <v>97.1</v>
      </c>
      <c r="U54" s="37">
        <f>SUMPRODUCT(LTA!J54:AN54,LTA!J$102:AN$102,LTA!J$105:AN$105)</f>
        <v>393.73971399999994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-23</v>
      </c>
      <c r="AA54" s="75">
        <f>STOA!J54</f>
        <v>5.17</v>
      </c>
      <c r="AB54" s="75">
        <f>-STOA!P54</f>
        <v>0</v>
      </c>
      <c r="AC54">
        <f t="shared" si="0"/>
        <v>12.189281448540084</v>
      </c>
      <c r="AD54">
        <f t="shared" si="1"/>
        <v>1260.4591625624994</v>
      </c>
      <c r="AE54">
        <f>'IDT-1'!F54</f>
        <v>0</v>
      </c>
      <c r="AF54" s="24"/>
      <c r="AG54">
        <f t="shared" si="2"/>
        <v>1260.4591625624994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-33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3.4302600000000001</v>
      </c>
      <c r="E55">
        <f>GT_NG!T55</f>
        <v>10.89203233256351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631.38286602800292</v>
      </c>
      <c r="P55" s="36">
        <v>59.93</v>
      </c>
      <c r="Q55" s="36">
        <v>22.736932002158664</v>
      </c>
      <c r="R55" s="38">
        <v>23.199999999999996</v>
      </c>
      <c r="S55" s="38">
        <v>0</v>
      </c>
      <c r="T55" s="37">
        <f>SUMPRODUCT(LTA!J55:AN55,LTA!J$101:AN$101,LTA!J$105:AN$105)</f>
        <v>98</v>
      </c>
      <c r="U55" s="37">
        <f>SUMPRODUCT(LTA!J55:AN55,LTA!J$102:AN$102,LTA!J$105:AN$105)</f>
        <v>390.57467599999995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-205</v>
      </c>
      <c r="AA55" s="75">
        <f>STOA!J55</f>
        <v>5.17</v>
      </c>
      <c r="AB55" s="75">
        <f>-STOA!P55</f>
        <v>0</v>
      </c>
      <c r="AC55">
        <f t="shared" si="0"/>
        <v>14.096934236485929</v>
      </c>
      <c r="AD55">
        <f t="shared" si="1"/>
        <v>1135.8298321262394</v>
      </c>
      <c r="AE55">
        <f>'IDT-1'!F55</f>
        <v>0</v>
      </c>
      <c r="AF55" s="24"/>
      <c r="AG55">
        <f t="shared" si="2"/>
        <v>1135.8298321262394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3.4302600000000001</v>
      </c>
      <c r="E56">
        <f>GT_NG!T56</f>
        <v>10.89203233256351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630.72815892800304</v>
      </c>
      <c r="P56" s="36">
        <v>59.93</v>
      </c>
      <c r="Q56" s="36">
        <v>22.736932002158664</v>
      </c>
      <c r="R56" s="38">
        <v>23.199999999999996</v>
      </c>
      <c r="S56" s="38">
        <v>0</v>
      </c>
      <c r="T56" s="37">
        <f>SUMPRODUCT(LTA!J56:AN56,LTA!J$101:AN$101,LTA!J$105:AN$105)</f>
        <v>97.83</v>
      </c>
      <c r="U56" s="37">
        <f>SUMPRODUCT(LTA!J56:AN56,LTA!J$102:AN$102,LTA!J$105:AN$105)</f>
        <v>386.63240599999995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-216</v>
      </c>
      <c r="AA56" s="75">
        <f>STOA!J56</f>
        <v>5.17</v>
      </c>
      <c r="AB56" s="75">
        <f>-STOA!P56</f>
        <v>0</v>
      </c>
      <c r="AC56">
        <f t="shared" si="0"/>
        <v>14.285816153583008</v>
      </c>
      <c r="AD56">
        <f t="shared" si="1"/>
        <v>1104.8739731091423</v>
      </c>
      <c r="AE56">
        <f>'IDT-1'!F56</f>
        <v>0</v>
      </c>
      <c r="AF56" s="24"/>
      <c r="AG56">
        <f t="shared" si="2"/>
        <v>1104.8739731091423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3.4302600000000001</v>
      </c>
      <c r="E57">
        <f>GT_NG!T57</f>
        <v>10.89203233256351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630.52636524026559</v>
      </c>
      <c r="P57" s="36">
        <v>59.93</v>
      </c>
      <c r="Q57" s="36">
        <v>22.735872958257715</v>
      </c>
      <c r="R57" s="38">
        <v>23.199999999999996</v>
      </c>
      <c r="S57" s="38">
        <v>0</v>
      </c>
      <c r="T57" s="37">
        <f>SUMPRODUCT(LTA!J57:AN57,LTA!J$101:AN$101,LTA!J$105:AN$105)</f>
        <v>95.59</v>
      </c>
      <c r="U57" s="37">
        <f>SUMPRODUCT(LTA!J57:AN57,LTA!J$102:AN$102,LTA!J$105:AN$105)</f>
        <v>392.35599799999994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-165</v>
      </c>
      <c r="AA57" s="75">
        <f>STOA!J57</f>
        <v>5.17</v>
      </c>
      <c r="AB57" s="75">
        <f>-STOA!P57</f>
        <v>0</v>
      </c>
      <c r="AC57">
        <f t="shared" si="0"/>
        <v>13.817511517901652</v>
      </c>
      <c r="AD57">
        <f t="shared" si="1"/>
        <v>1164.6230170131851</v>
      </c>
      <c r="AE57">
        <f>'IDT-1'!F57</f>
        <v>0</v>
      </c>
      <c r="AF57" s="24"/>
      <c r="AG57">
        <f t="shared" si="2"/>
        <v>1164.6230170131851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3.4302600000000001</v>
      </c>
      <c r="E58">
        <f>GT_NG!T58</f>
        <v>10.89203233256351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630.52636524026559</v>
      </c>
      <c r="P58" s="36">
        <v>59.93</v>
      </c>
      <c r="Q58" s="36">
        <v>22.735872958257715</v>
      </c>
      <c r="R58" s="38">
        <v>23.199999999999996</v>
      </c>
      <c r="S58" s="38">
        <v>0</v>
      </c>
      <c r="T58" s="37">
        <f>SUMPRODUCT(LTA!J58:AN58,LTA!J$101:AN$101,LTA!J$105:AN$105)</f>
        <v>91.23</v>
      </c>
      <c r="U58" s="37">
        <f>SUMPRODUCT(LTA!J58:AN58,LTA!J$102:AN$102,LTA!J$105:AN$105)</f>
        <v>386.26251399999995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-110</v>
      </c>
      <c r="AA58" s="75">
        <f>STOA!J58</f>
        <v>5.17</v>
      </c>
      <c r="AB58" s="75">
        <f>-STOA!P58</f>
        <v>0</v>
      </c>
      <c r="AC58">
        <f t="shared" si="0"/>
        <v>13.210589462414326</v>
      </c>
      <c r="AD58">
        <f t="shared" si="1"/>
        <v>1212.7764550686725</v>
      </c>
      <c r="AE58">
        <f>'IDT-1'!F58</f>
        <v>0</v>
      </c>
      <c r="AF58" s="24"/>
      <c r="AG58">
        <f t="shared" si="2"/>
        <v>1212.7764550686725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-27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3.4302600000000001</v>
      </c>
      <c r="E59">
        <f>GT_NG!T59</f>
        <v>10.89203233256351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605.30016157519628</v>
      </c>
      <c r="P59" s="36">
        <v>59.93</v>
      </c>
      <c r="Q59" s="36">
        <v>22.735872958257715</v>
      </c>
      <c r="R59" s="38">
        <v>23.199999999999996</v>
      </c>
      <c r="S59" s="38">
        <v>0</v>
      </c>
      <c r="T59" s="37">
        <f>SUMPRODUCT(LTA!J59:AN59,LTA!J$101:AN$101,LTA!J$105:AN$105)</f>
        <v>87.84</v>
      </c>
      <c r="U59" s="37">
        <f>SUMPRODUCT(LTA!J59:AN59,LTA!J$102:AN$102,LTA!J$105:AN$105)</f>
        <v>384.47999399999998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-12</v>
      </c>
      <c r="AA59" s="75">
        <f>STOA!J59</f>
        <v>5.17</v>
      </c>
      <c r="AB59" s="75">
        <f>-STOA!P59</f>
        <v>0</v>
      </c>
      <c r="AC59">
        <f t="shared" si="0"/>
        <v>12.232830492386089</v>
      </c>
      <c r="AD59">
        <f t="shared" si="1"/>
        <v>1263.3554903736315</v>
      </c>
      <c r="AE59">
        <f>'IDT-1'!F59</f>
        <v>0</v>
      </c>
      <c r="AF59" s="24"/>
      <c r="AG59">
        <f t="shared" si="2"/>
        <v>1263.3554903736315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3.4302600000000001</v>
      </c>
      <c r="E60">
        <f>GT_NG!T60</f>
        <v>10.89203233256351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665.45247851417287</v>
      </c>
      <c r="P60" s="36">
        <v>59.93</v>
      </c>
      <c r="Q60" s="36">
        <v>22.735872958257715</v>
      </c>
      <c r="R60" s="38">
        <v>23.199999999999996</v>
      </c>
      <c r="S60" s="38">
        <v>0</v>
      </c>
      <c r="T60" s="37">
        <f>SUMPRODUCT(LTA!J60:AN60,LTA!J$101:AN$101,LTA!J$105:AN$105)</f>
        <v>84.28</v>
      </c>
      <c r="U60" s="37">
        <f>SUMPRODUCT(LTA!J60:AN60,LTA!J$102:AN$102,LTA!J$105:AN$105)</f>
        <v>375.620724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</v>
      </c>
      <c r="AA60" s="75">
        <f>STOA!J60</f>
        <v>5.17</v>
      </c>
      <c r="AB60" s="75">
        <f>-STOA!P60</f>
        <v>0</v>
      </c>
      <c r="AC60">
        <f t="shared" si="0"/>
        <v>12.901468876070551</v>
      </c>
      <c r="AD60">
        <f t="shared" si="1"/>
        <v>1282.4198989289237</v>
      </c>
      <c r="AE60">
        <f>'IDT-1'!F60</f>
        <v>0</v>
      </c>
      <c r="AF60" s="24"/>
      <c r="AG60">
        <f t="shared" si="2"/>
        <v>1282.4198989289237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-75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3.4302600000000001</v>
      </c>
      <c r="E61">
        <f>GT_NG!T61</f>
        <v>10.89203233256351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796.54628469676084</v>
      </c>
      <c r="P61" s="36">
        <v>59.93</v>
      </c>
      <c r="Q61" s="36">
        <v>22.736266009852219</v>
      </c>
      <c r="R61" s="38">
        <v>23.199999999999996</v>
      </c>
      <c r="S61" s="38">
        <v>0</v>
      </c>
      <c r="T61" s="37">
        <f>SUMPRODUCT(LTA!J61:AN61,LTA!J$101:AN$101,LTA!J$105:AN$105)</f>
        <v>80.900000000000006</v>
      </c>
      <c r="U61" s="37">
        <f>SUMPRODUCT(LTA!J61:AN61,LTA!J$102:AN$102,LTA!J$105:AN$105)</f>
        <v>367.30176999999998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-304.66000000000003</v>
      </c>
      <c r="AA61" s="75">
        <f>STOA!J61</f>
        <v>5.17</v>
      </c>
      <c r="AB61" s="75">
        <f>-STOA!P61</f>
        <v>0</v>
      </c>
      <c r="AC61">
        <f t="shared" si="0"/>
        <v>17.093044525656783</v>
      </c>
      <c r="AD61">
        <f t="shared" si="1"/>
        <v>1313.2735685135199</v>
      </c>
      <c r="AE61">
        <f>'IDT-1'!F61</f>
        <v>0</v>
      </c>
      <c r="AF61" s="24"/>
      <c r="AG61">
        <f t="shared" si="2"/>
        <v>1313.2735685135199</v>
      </c>
      <c r="AI61" s="34">
        <f>PXIL!J61</f>
        <v>0</v>
      </c>
      <c r="AJ61" s="34">
        <f>PXIL!P61</f>
        <v>0</v>
      </c>
      <c r="AK61" s="34">
        <f>RTM_IEX!J61</f>
        <v>135.31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3.4302600000000001</v>
      </c>
      <c r="E62">
        <f>GT_NG!T62</f>
        <v>10.89203233256351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814.75185092457389</v>
      </c>
      <c r="P62" s="36">
        <v>59.93</v>
      </c>
      <c r="Q62" s="36">
        <v>22.736932002158664</v>
      </c>
      <c r="R62" s="38">
        <v>23.199999999999996</v>
      </c>
      <c r="S62" s="38">
        <v>0</v>
      </c>
      <c r="T62" s="37">
        <f>SUMPRODUCT(LTA!J62:AN62,LTA!J$101:AN$101,LTA!J$105:AN$105)</f>
        <v>75.22</v>
      </c>
      <c r="U62" s="37">
        <f>SUMPRODUCT(LTA!J62:AN62,LTA!J$102:AN$102,LTA!J$105:AN$105)</f>
        <v>359.18164400000001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-285</v>
      </c>
      <c r="AA62" s="75">
        <f>STOA!J62</f>
        <v>5.17</v>
      </c>
      <c r="AB62" s="75">
        <f>-STOA!P62</f>
        <v>0</v>
      </c>
      <c r="AC62">
        <f t="shared" si="0"/>
        <v>16.617066273307472</v>
      </c>
      <c r="AD62">
        <f t="shared" si="1"/>
        <v>1299.1556529859888</v>
      </c>
      <c r="AE62">
        <f>'IDT-1'!F62</f>
        <v>0</v>
      </c>
      <c r="AF62" s="24"/>
      <c r="AG62">
        <f t="shared" si="2"/>
        <v>1299.1556529859888</v>
      </c>
      <c r="AI62" s="34">
        <f>PXIL!J62</f>
        <v>0</v>
      </c>
      <c r="AJ62" s="34">
        <f>PXIL!P62</f>
        <v>0</v>
      </c>
      <c r="AK62" s="34">
        <f>RTM_IEX!J62</f>
        <v>96.65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3.4302600000000001</v>
      </c>
      <c r="E63">
        <f>GT_NG!T63</f>
        <v>10.89203233256351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816.07907100531975</v>
      </c>
      <c r="P63" s="36">
        <v>59.93</v>
      </c>
      <c r="Q63" s="36">
        <v>22.736932002158664</v>
      </c>
      <c r="R63" s="38">
        <v>23.7</v>
      </c>
      <c r="S63" s="38">
        <v>0</v>
      </c>
      <c r="T63" s="37">
        <f>SUMPRODUCT(LTA!J63:AN63,LTA!J$101:AN$101,LTA!J$105:AN$105)</f>
        <v>68.180000000000007</v>
      </c>
      <c r="U63" s="37">
        <f>SUMPRODUCT(LTA!J63:AN63,LTA!J$102:AN$102,LTA!J$105:AN$105)</f>
        <v>334.88158999999996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-257</v>
      </c>
      <c r="AA63" s="75">
        <f>STOA!J63</f>
        <v>5.26</v>
      </c>
      <c r="AB63" s="75">
        <f>-STOA!P63</f>
        <v>0</v>
      </c>
      <c r="AC63">
        <f t="shared" si="0"/>
        <v>16.109557764196566</v>
      </c>
      <c r="AD63">
        <f t="shared" si="1"/>
        <v>1298.2403275758454</v>
      </c>
      <c r="AE63">
        <f>'IDT-1'!F63</f>
        <v>0</v>
      </c>
      <c r="AF63" s="24"/>
      <c r="AG63">
        <f t="shared" si="2"/>
        <v>1298.2403275758454</v>
      </c>
      <c r="AI63" s="34">
        <f>PXIL!J63</f>
        <v>0</v>
      </c>
      <c r="AJ63" s="34">
        <f>PXIL!P63</f>
        <v>0</v>
      </c>
      <c r="AK63" s="34">
        <f>RTM_IEX!J63</f>
        <v>96.65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3.4302600000000001</v>
      </c>
      <c r="E64">
        <f>GT_NG!T64</f>
        <v>10.89203233256351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816.07908993758576</v>
      </c>
      <c r="P64" s="36">
        <v>59.93</v>
      </c>
      <c r="Q64" s="36">
        <v>22.736932002158664</v>
      </c>
      <c r="R64" s="38">
        <v>23.7</v>
      </c>
      <c r="S64" s="38">
        <v>0</v>
      </c>
      <c r="T64" s="37">
        <f>SUMPRODUCT(LTA!J64:AN64,LTA!J$101:AN$101,LTA!J$105:AN$105)</f>
        <v>61.519999999999996</v>
      </c>
      <c r="U64" s="37">
        <f>SUMPRODUCT(LTA!J64:AN64,LTA!J$102:AN$102,LTA!J$105:AN$105)</f>
        <v>333.73552999999998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-282</v>
      </c>
      <c r="AA64" s="75">
        <f>STOA!J64</f>
        <v>5.26</v>
      </c>
      <c r="AB64" s="75">
        <f>-STOA!P64</f>
        <v>0</v>
      </c>
      <c r="AC64">
        <f t="shared" si="0"/>
        <v>16.572313790855389</v>
      </c>
      <c r="AD64">
        <f t="shared" si="1"/>
        <v>1300.1415304814525</v>
      </c>
      <c r="AE64">
        <f>'IDT-1'!F64</f>
        <v>0</v>
      </c>
      <c r="AF64" s="24"/>
      <c r="AG64">
        <f t="shared" si="2"/>
        <v>1300.1415304814525</v>
      </c>
      <c r="AI64" s="34">
        <f>PXIL!J64</f>
        <v>0</v>
      </c>
      <c r="AJ64" s="34">
        <f>PXIL!P64</f>
        <v>0</v>
      </c>
      <c r="AK64" s="34">
        <f>RTM_IEX!J64</f>
        <v>91.82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3.4302600000000001</v>
      </c>
      <c r="E65">
        <f>GT_NG!T65</f>
        <v>10.89203233256351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816.67742707344939</v>
      </c>
      <c r="P65" s="36">
        <v>59.93</v>
      </c>
      <c r="Q65" s="36">
        <v>22.736932002158664</v>
      </c>
      <c r="R65" s="38">
        <v>23.7</v>
      </c>
      <c r="S65" s="38">
        <v>0</v>
      </c>
      <c r="T65" s="37">
        <f>SUMPRODUCT(LTA!J65:AN65,LTA!J$101:AN$101,LTA!J$105:AN$105)</f>
        <v>56.480000000000004</v>
      </c>
      <c r="U65" s="37">
        <f>SUMPRODUCT(LTA!J65:AN65,LTA!J$102:AN$102,LTA!J$105:AN$105)</f>
        <v>325.34630999999996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-265</v>
      </c>
      <c r="AA65" s="75">
        <f>STOA!J65</f>
        <v>5.26</v>
      </c>
      <c r="AB65" s="75">
        <f>-STOA!P65</f>
        <v>0</v>
      </c>
      <c r="AC65">
        <f t="shared" si="0"/>
        <v>15.968177853773671</v>
      </c>
      <c r="AD65">
        <f t="shared" si="1"/>
        <v>1266.2447835543981</v>
      </c>
      <c r="AE65">
        <f>'IDT-1'!F65</f>
        <v>-8.65</v>
      </c>
      <c r="AF65" s="24"/>
      <c r="AG65">
        <f t="shared" si="2"/>
        <v>1257.594783554398</v>
      </c>
      <c r="AI65" s="34">
        <f>PXIL!J65</f>
        <v>0</v>
      </c>
      <c r="AJ65" s="34">
        <f>PXIL!P65</f>
        <v>0</v>
      </c>
      <c r="AK65" s="34">
        <f>RTM_IEX!J65</f>
        <v>53.15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3.4302600000000001</v>
      </c>
      <c r="E66">
        <f>GT_NG!T66</f>
        <v>10.89203233256351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816.67733760336569</v>
      </c>
      <c r="P66" s="36">
        <v>59.93</v>
      </c>
      <c r="Q66" s="36">
        <v>22.736932002158664</v>
      </c>
      <c r="R66" s="38">
        <v>23.7</v>
      </c>
      <c r="S66" s="38">
        <v>0</v>
      </c>
      <c r="T66" s="37">
        <f>SUMPRODUCT(LTA!J66:AN66,LTA!J$101:AN$101,LTA!J$105:AN$105)</f>
        <v>49.38</v>
      </c>
      <c r="U66" s="37">
        <f>SUMPRODUCT(LTA!J66:AN66,LTA!J$102:AN$102,LTA!J$105:AN$105)</f>
        <v>312.44902599999995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-239</v>
      </c>
      <c r="AA66" s="75">
        <f>STOA!J66</f>
        <v>5.26</v>
      </c>
      <c r="AB66" s="75">
        <f>-STOA!P66</f>
        <v>0</v>
      </c>
      <c r="AC66">
        <f t="shared" si="0"/>
        <v>15.603961651659858</v>
      </c>
      <c r="AD66">
        <f t="shared" si="1"/>
        <v>1277.4516262864283</v>
      </c>
      <c r="AE66">
        <f>'IDT-1'!F66</f>
        <v>-27.102</v>
      </c>
      <c r="AF66" s="24"/>
      <c r="AG66">
        <f t="shared" si="2"/>
        <v>1250.3496262864282</v>
      </c>
      <c r="AI66" s="34">
        <f>PXIL!J66</f>
        <v>0</v>
      </c>
      <c r="AJ66" s="34">
        <f>PXIL!P66</f>
        <v>0</v>
      </c>
      <c r="AK66" s="34">
        <f>RTM_IEX!J66</f>
        <v>57.99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3.4302600000000001</v>
      </c>
      <c r="E67">
        <f>GT_NG!T67</f>
        <v>10.89203233256351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829.25908149996644</v>
      </c>
      <c r="P67" s="36">
        <v>59.93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44.24</v>
      </c>
      <c r="U67" s="37">
        <f>SUMPRODUCT(LTA!J67:AN67,LTA!J$102:AN$102,LTA!J$105:AN$105)</f>
        <v>298.33938999999998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-222</v>
      </c>
      <c r="AA67" s="75">
        <f>STOA!J67</f>
        <v>5.26</v>
      </c>
      <c r="AB67" s="75">
        <f>-STOA!P67</f>
        <v>0</v>
      </c>
      <c r="AC67">
        <f t="shared" si="0"/>
        <v>15.096652033272621</v>
      </c>
      <c r="AD67">
        <f t="shared" si="1"/>
        <v>1254.4610438014161</v>
      </c>
      <c r="AE67">
        <f>'IDT-1'!F67</f>
        <v>-39.787999999999997</v>
      </c>
      <c r="AF67" s="24"/>
      <c r="AG67">
        <f t="shared" si="2"/>
        <v>1214.673043801416</v>
      </c>
      <c r="AI67" s="34">
        <f>PXIL!J67</f>
        <v>0</v>
      </c>
      <c r="AJ67" s="34">
        <f>PXIL!P67</f>
        <v>0</v>
      </c>
      <c r="AK67" s="34">
        <f>RTM_IEX!J67</f>
        <v>24.16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3.4302600000000001</v>
      </c>
      <c r="E68">
        <f>GT_NG!T68</f>
        <v>10.89203233256351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834.19962438815583</v>
      </c>
      <c r="P68" s="36">
        <v>59.93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35.04</v>
      </c>
      <c r="U68" s="37">
        <f>SUMPRODUCT(LTA!J68:AN68,LTA!J$102:AN$102,LTA!J$105:AN$105)</f>
        <v>291.905216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-196</v>
      </c>
      <c r="AA68" s="75">
        <f>STOA!J68</f>
        <v>5.26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14.735724763911609</v>
      </c>
      <c r="AD68">
        <f t="shared" ref="AD68:AD98" si="4">SUM(B68:AB68,AI68:AR68)-AC68</f>
        <v>1266.0383399589664</v>
      </c>
      <c r="AE68">
        <f>'IDT-1'!F68</f>
        <v>-55</v>
      </c>
      <c r="AF68" s="24"/>
      <c r="AG68">
        <f t="shared" ref="AG68:AG98" si="5">SUM(AD68:AF68)</f>
        <v>1211.0383399589664</v>
      </c>
      <c r="AI68" s="34">
        <f>PXIL!J68</f>
        <v>0</v>
      </c>
      <c r="AJ68" s="34">
        <f>PXIL!P68</f>
        <v>0</v>
      </c>
      <c r="AK68" s="34">
        <f>RTM_IEX!J68</f>
        <v>20.07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3.4302600000000001</v>
      </c>
      <c r="E69">
        <f>GT_NG!T69</f>
        <v>10.89203233256351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836.88051196793208</v>
      </c>
      <c r="P69" s="36">
        <v>59.93</v>
      </c>
      <c r="Q69" s="36">
        <v>22.736932002158664</v>
      </c>
      <c r="R69" s="38">
        <v>22.069999999999997</v>
      </c>
      <c r="S69" s="38">
        <v>0</v>
      </c>
      <c r="T69" s="37">
        <f>SUMPRODUCT(LTA!J69:AN69,LTA!J$101:AN$101,LTA!J$105:AN$105)</f>
        <v>29.68</v>
      </c>
      <c r="U69" s="37">
        <f>SUMPRODUCT(LTA!J69:AN69,LTA!J$102:AN$102,LTA!J$105:AN$105)</f>
        <v>287.310768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-135</v>
      </c>
      <c r="AA69" s="75">
        <f>STOA!J69</f>
        <v>5.26</v>
      </c>
      <c r="AB69" s="75">
        <f>-STOA!P69</f>
        <v>0</v>
      </c>
      <c r="AC69">
        <f t="shared" si="3"/>
        <v>14.109559653359728</v>
      </c>
      <c r="AD69">
        <f t="shared" si="4"/>
        <v>1318.0509446492945</v>
      </c>
      <c r="AE69">
        <f>'IDT-1'!F69</f>
        <v>-101</v>
      </c>
      <c r="AF69" s="24"/>
      <c r="AG69">
        <f t="shared" si="5"/>
        <v>1217.0509446492945</v>
      </c>
      <c r="AI69" s="34">
        <f>PXIL!J69</f>
        <v>0</v>
      </c>
      <c r="AJ69" s="34">
        <f>PXIL!P69</f>
        <v>0</v>
      </c>
      <c r="AK69" s="34">
        <f>RTM_IEX!J69</f>
        <v>19.36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3.4302600000000001</v>
      </c>
      <c r="E70">
        <f>GT_NG!T70</f>
        <v>10.89203233256351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839.99088944261564</v>
      </c>
      <c r="P70" s="36">
        <v>59.93</v>
      </c>
      <c r="Q70" s="36">
        <v>22.736932002158664</v>
      </c>
      <c r="R70" s="38">
        <v>13.220000000000002</v>
      </c>
      <c r="S70" s="38">
        <v>0</v>
      </c>
      <c r="T70" s="37">
        <f>SUMPRODUCT(LTA!J70:AN70,LTA!J$101:AN$101,LTA!J$105:AN$105)</f>
        <v>20.509999999999998</v>
      </c>
      <c r="U70" s="37">
        <f>SUMPRODUCT(LTA!J70:AN70,LTA!J$102:AN$102,LTA!J$105:AN$105)</f>
        <v>281.06180599999999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-91</v>
      </c>
      <c r="AA70" s="75">
        <f>STOA!J70</f>
        <v>5.26</v>
      </c>
      <c r="AB70" s="75">
        <f>-STOA!P70</f>
        <v>0</v>
      </c>
      <c r="AC70">
        <f t="shared" si="3"/>
        <v>13.574966498560347</v>
      </c>
      <c r="AD70">
        <f t="shared" si="4"/>
        <v>1346.2269532787775</v>
      </c>
      <c r="AE70">
        <f>'IDT-1'!F70</f>
        <v>-136</v>
      </c>
      <c r="AF70" s="24"/>
      <c r="AG70">
        <f t="shared" si="5"/>
        <v>1210.2269532787775</v>
      </c>
      <c r="AI70" s="34">
        <f>PXIL!J70</f>
        <v>0</v>
      </c>
      <c r="AJ70" s="34">
        <f>PXIL!P70</f>
        <v>0</v>
      </c>
      <c r="AK70" s="34">
        <f>RTM_IEX!J70</f>
        <v>24.16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3.4302600000000001</v>
      </c>
      <c r="E71">
        <f>GT_NG!T71</f>
        <v>17.904599999999999</v>
      </c>
      <c r="F71">
        <f>GT_Spot!T71</f>
        <v>0</v>
      </c>
      <c r="G71">
        <f>PPCL_NG!T71</f>
        <v>49.5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844.94246352840139</v>
      </c>
      <c r="P71" s="36">
        <v>59.93</v>
      </c>
      <c r="Q71" s="36">
        <v>22.736932002158664</v>
      </c>
      <c r="R71" s="38">
        <v>5.7125445632798577</v>
      </c>
      <c r="S71" s="38">
        <v>0</v>
      </c>
      <c r="T71" s="37">
        <f>SUMPRODUCT(LTA!J71:AN71,LTA!J$101:AN$101,LTA!J$105:AN$105)</f>
        <v>12.4</v>
      </c>
      <c r="U71" s="37">
        <f>SUMPRODUCT(LTA!J71:AN71,LTA!J$102:AN$102,LTA!J$105:AN$105)</f>
        <v>276.64655999999997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-80</v>
      </c>
      <c r="AA71" s="75">
        <f>STOA!J71</f>
        <v>5.35</v>
      </c>
      <c r="AB71" s="75">
        <f>-STOA!P71</f>
        <v>0</v>
      </c>
      <c r="AC71">
        <f t="shared" si="3"/>
        <v>13.745807770601418</v>
      </c>
      <c r="AD71">
        <f t="shared" si="4"/>
        <v>1387.5675523232385</v>
      </c>
      <c r="AE71">
        <f>'IDT-1'!F71</f>
        <v>-143</v>
      </c>
      <c r="AF71" s="24"/>
      <c r="AG71">
        <f t="shared" si="5"/>
        <v>1244.5675523232385</v>
      </c>
      <c r="AI71" s="34">
        <f>PXIL!J71</f>
        <v>0</v>
      </c>
      <c r="AJ71" s="34">
        <f>PXIL!P71</f>
        <v>0</v>
      </c>
      <c r="AK71" s="34">
        <f>RTM_IEX!J71</f>
        <v>43.15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3.4302600000000001</v>
      </c>
      <c r="E72">
        <f>GT_NG!T72</f>
        <v>17.904599999999999</v>
      </c>
      <c r="F72">
        <f>GT_Spot!T72</f>
        <v>0</v>
      </c>
      <c r="G72">
        <f>PPCL_NG!T72</f>
        <v>49.5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849.32416093388667</v>
      </c>
      <c r="P72" s="36">
        <v>59.93</v>
      </c>
      <c r="Q72" s="36">
        <v>22.736932002158664</v>
      </c>
      <c r="R72" s="38">
        <v>3.05</v>
      </c>
      <c r="S72" s="38">
        <v>0</v>
      </c>
      <c r="T72" s="37">
        <f>SUMPRODUCT(LTA!J72:AN72,LTA!J$101:AN$101,LTA!J$105:AN$105)</f>
        <v>6.4399999999999995</v>
      </c>
      <c r="U72" s="37">
        <f>SUMPRODUCT(LTA!J72:AN72,LTA!J$102:AN$102,LTA!J$105:AN$105)</f>
        <v>272.27275199999997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-59</v>
      </c>
      <c r="AA72" s="75">
        <f>STOA!J72</f>
        <v>5.35</v>
      </c>
      <c r="AB72" s="75">
        <f>-STOA!P72</f>
        <v>0</v>
      </c>
      <c r="AC72">
        <f t="shared" si="3"/>
        <v>13.403038127246726</v>
      </c>
      <c r="AD72">
        <f t="shared" si="4"/>
        <v>1391.1456668087988</v>
      </c>
      <c r="AE72">
        <f>'IDT-1'!F72</f>
        <v>-161</v>
      </c>
      <c r="AF72" s="24"/>
      <c r="AG72">
        <f t="shared" si="5"/>
        <v>1230.1456668087988</v>
      </c>
      <c r="AI72" s="34">
        <f>PXIL!J72</f>
        <v>0</v>
      </c>
      <c r="AJ72" s="34">
        <f>PXIL!P72</f>
        <v>0</v>
      </c>
      <c r="AK72" s="34">
        <f>RTM_IEX!J72</f>
        <v>34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3.4302600000000001</v>
      </c>
      <c r="E73">
        <f>GT_NG!T73</f>
        <v>17.904599999999999</v>
      </c>
      <c r="F73">
        <f>GT_Spot!T73</f>
        <v>0</v>
      </c>
      <c r="G73">
        <f>PPCL_NG!T73</f>
        <v>49.5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863.64267993460464</v>
      </c>
      <c r="P73" s="36">
        <v>59.93</v>
      </c>
      <c r="Q73" s="36">
        <v>22.736932002158664</v>
      </c>
      <c r="R73" s="38">
        <v>1.2999999999999998</v>
      </c>
      <c r="S73" s="38">
        <v>0</v>
      </c>
      <c r="T73" s="37">
        <f>SUMPRODUCT(LTA!J73:AN73,LTA!J$101:AN$101,LTA!J$105:AN$105)</f>
        <v>2.69</v>
      </c>
      <c r="U73" s="37">
        <f>SUMPRODUCT(LTA!J73:AN73,LTA!J$102:AN$102,LTA!J$105:AN$105)</f>
        <v>269.89047399999998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-18</v>
      </c>
      <c r="AA73" s="75">
        <f>STOA!J73</f>
        <v>5.35</v>
      </c>
      <c r="AB73" s="75">
        <f>-STOA!P73</f>
        <v>0</v>
      </c>
      <c r="AC73">
        <f t="shared" si="3"/>
        <v>13.454361819643033</v>
      </c>
      <c r="AD73">
        <f t="shared" si="4"/>
        <v>1479.2905841171203</v>
      </c>
      <c r="AE73">
        <f>'IDT-1'!F73</f>
        <v>-205</v>
      </c>
      <c r="AF73" s="24"/>
      <c r="AG73">
        <f t="shared" si="5"/>
        <v>1274.2905841171203</v>
      </c>
      <c r="AI73" s="34">
        <f>PXIL!J73</f>
        <v>0</v>
      </c>
      <c r="AJ73" s="34">
        <f>PXIL!P73</f>
        <v>0</v>
      </c>
      <c r="AK73" s="34">
        <f>RTM_IEX!J73</f>
        <v>74.760000000000005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3.4302600000000001</v>
      </c>
      <c r="E74">
        <f>GT_NG!T74</f>
        <v>17.904599999999999</v>
      </c>
      <c r="F74">
        <f>GT_Spot!T74</f>
        <v>0</v>
      </c>
      <c r="G74">
        <f>PPCL_NG!T74</f>
        <v>50.15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884.33959850306292</v>
      </c>
      <c r="P74" s="36">
        <v>59.93</v>
      </c>
      <c r="Q74" s="36">
        <v>22.736932002158664</v>
      </c>
      <c r="R74" s="38">
        <v>0</v>
      </c>
      <c r="S74" s="38">
        <v>0</v>
      </c>
      <c r="T74" s="37">
        <f>SUMPRODUCT(LTA!J74:AN74,LTA!J$101:AN$101,LTA!J$105:AN$105)</f>
        <v>1.18</v>
      </c>
      <c r="U74" s="37">
        <f>SUMPRODUCT(LTA!J74:AN74,LTA!J$102:AN$102,LTA!J$105:AN$105)</f>
        <v>269.42946799999999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-18</v>
      </c>
      <c r="AA74" s="75">
        <f>STOA!J74</f>
        <v>5.35</v>
      </c>
      <c r="AB74" s="75">
        <f>-STOA!P74</f>
        <v>0</v>
      </c>
      <c r="AC74">
        <f t="shared" si="3"/>
        <v>13.778341850245468</v>
      </c>
      <c r="AD74">
        <f t="shared" si="4"/>
        <v>1515.7825166549762</v>
      </c>
      <c r="AE74">
        <f>'IDT-1'!F74</f>
        <v>-219</v>
      </c>
      <c r="AF74" s="24"/>
      <c r="AG74">
        <f t="shared" si="5"/>
        <v>1296.7825166549762</v>
      </c>
      <c r="AI74" s="34">
        <f>PXIL!J74</f>
        <v>0</v>
      </c>
      <c r="AJ74" s="34">
        <f>PXIL!P74</f>
        <v>0</v>
      </c>
      <c r="AK74" s="34">
        <f>RTM_IEX!J74</f>
        <v>93.5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3.4302600000000001</v>
      </c>
      <c r="E75">
        <f>GT_NG!T75</f>
        <v>18.061199999999999</v>
      </c>
      <c r="F75">
        <f>GT_Spot!T75</f>
        <v>0</v>
      </c>
      <c r="G75">
        <f>PPCL_NG!T75</f>
        <v>50.15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120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903.4791350228968</v>
      </c>
      <c r="P75" s="36">
        <v>59.93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269.64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-65</v>
      </c>
      <c r="AA75" s="75">
        <f>STOA!J75</f>
        <v>5.44</v>
      </c>
      <c r="AB75" s="75">
        <f>-STOA!P75</f>
        <v>0</v>
      </c>
      <c r="AC75">
        <f t="shared" si="3"/>
        <v>14.491176526763187</v>
      </c>
      <c r="AD75">
        <f t="shared" si="4"/>
        <v>1501.6563504982926</v>
      </c>
      <c r="AE75">
        <f>'IDT-1'!F75</f>
        <v>-172</v>
      </c>
      <c r="AF75" s="24"/>
      <c r="AG75">
        <f t="shared" si="5"/>
        <v>1329.6563504982926</v>
      </c>
      <c r="AI75" s="34">
        <f>PXIL!J75</f>
        <v>0</v>
      </c>
      <c r="AJ75" s="34">
        <f>PXIL!P75</f>
        <v>0</v>
      </c>
      <c r="AK75" s="34">
        <f>RTM_IEX!J75</f>
        <v>58.67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3.4302600000000001</v>
      </c>
      <c r="E76">
        <f>GT_NG!T76</f>
        <v>18.061199999999999</v>
      </c>
      <c r="F76">
        <f>GT_Spot!T76</f>
        <v>0</v>
      </c>
      <c r="G76">
        <f>PPCL_NG!T76</f>
        <v>50.15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120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931.03411573875951</v>
      </c>
      <c r="P76" s="36">
        <v>59.93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269.83999999999997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-132</v>
      </c>
      <c r="AA76" s="75">
        <f>STOA!J76</f>
        <v>5.44</v>
      </c>
      <c r="AB76" s="75">
        <f>-STOA!P76</f>
        <v>0</v>
      </c>
      <c r="AC76">
        <f t="shared" si="3"/>
        <v>15.297430901049864</v>
      </c>
      <c r="AD76">
        <f t="shared" si="4"/>
        <v>1457.8750768398684</v>
      </c>
      <c r="AE76">
        <f>'IDT-1'!F76</f>
        <v>-126</v>
      </c>
      <c r="AF76" s="24"/>
      <c r="AG76">
        <f t="shared" si="5"/>
        <v>1331.8750768398684</v>
      </c>
      <c r="AI76" s="34">
        <f>PXIL!J76</f>
        <v>0</v>
      </c>
      <c r="AJ76" s="34">
        <f>PXIL!P76</f>
        <v>0</v>
      </c>
      <c r="AK76" s="34">
        <f>RTM_IEX!J76</f>
        <v>54.94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3.4302600000000001</v>
      </c>
      <c r="E77">
        <f>GT_NG!T77</f>
        <v>18.061199999999999</v>
      </c>
      <c r="F77">
        <f>GT_Spot!T77</f>
        <v>0</v>
      </c>
      <c r="G77">
        <f>PPCL_NG!T77</f>
        <v>50.15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120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932.01617638875962</v>
      </c>
      <c r="P77" s="36">
        <v>59.93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270.04999999999995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-128</v>
      </c>
      <c r="AA77" s="75">
        <f>STOA!J77</f>
        <v>5.44</v>
      </c>
      <c r="AB77" s="75">
        <f>-STOA!P77</f>
        <v>0</v>
      </c>
      <c r="AC77">
        <f t="shared" si="3"/>
        <v>15.243016524681083</v>
      </c>
      <c r="AD77">
        <f t="shared" si="4"/>
        <v>1459.7815518662374</v>
      </c>
      <c r="AE77">
        <f>'IDT-1'!F77</f>
        <v>-131</v>
      </c>
      <c r="AF77" s="24"/>
      <c r="AG77">
        <f t="shared" si="5"/>
        <v>1328.7815518662374</v>
      </c>
      <c r="AI77" s="34">
        <f>PXIL!J77</f>
        <v>0</v>
      </c>
      <c r="AJ77" s="34">
        <f>PXIL!P77</f>
        <v>0</v>
      </c>
      <c r="AK77" s="34">
        <f>RTM_IEX!J77</f>
        <v>51.6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3.4302600000000001</v>
      </c>
      <c r="E78">
        <f>GT_NG!T78</f>
        <v>18.061199999999999</v>
      </c>
      <c r="F78">
        <f>GT_Spot!T78</f>
        <v>0</v>
      </c>
      <c r="G78">
        <f>PPCL_NG!T78</f>
        <v>50.15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120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932.01617638875962</v>
      </c>
      <c r="P78" s="36">
        <v>59.93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270.27999999999997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-160</v>
      </c>
      <c r="AA78" s="75">
        <f>STOA!J78</f>
        <v>5.44</v>
      </c>
      <c r="AB78" s="75">
        <f>-STOA!P78</f>
        <v>0</v>
      </c>
      <c r="AC78">
        <f t="shared" si="3"/>
        <v>15.566540605391335</v>
      </c>
      <c r="AD78">
        <f t="shared" si="4"/>
        <v>1431.9380277855271</v>
      </c>
      <c r="AE78">
        <f>'IDT-1'!F78</f>
        <v>-114</v>
      </c>
      <c r="AF78" s="24"/>
      <c r="AG78">
        <f t="shared" si="5"/>
        <v>1317.9380277855271</v>
      </c>
      <c r="AI78" s="34">
        <f>PXIL!J78</f>
        <v>0</v>
      </c>
      <c r="AJ78" s="34">
        <f>PXIL!P78</f>
        <v>0</v>
      </c>
      <c r="AK78" s="34">
        <f>RTM_IEX!J78</f>
        <v>55.85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3.4302600000000001</v>
      </c>
      <c r="E79">
        <f>GT_NG!T79</f>
        <v>18.061199999999999</v>
      </c>
      <c r="F79">
        <f>GT_Spot!T79</f>
        <v>0</v>
      </c>
      <c r="G79">
        <f>PPCL_NG!T79</f>
        <v>50.47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120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931.34694589110768</v>
      </c>
      <c r="P79" s="36">
        <v>59.93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268.62999999999994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-208</v>
      </c>
      <c r="AA79" s="75">
        <f>STOA!J79</f>
        <v>5.54</v>
      </c>
      <c r="AB79" s="75">
        <f>-STOA!P79</f>
        <v>0</v>
      </c>
      <c r="AC79">
        <f t="shared" si="3"/>
        <v>16.024465498077369</v>
      </c>
      <c r="AD79">
        <f t="shared" si="4"/>
        <v>1387.0908723951889</v>
      </c>
      <c r="AE79">
        <f>'IDT-1'!F79</f>
        <v>-85</v>
      </c>
      <c r="AF79" s="24"/>
      <c r="AG79">
        <f t="shared" si="5"/>
        <v>1302.0908723951889</v>
      </c>
      <c r="AI79" s="34">
        <f>PXIL!J79</f>
        <v>0</v>
      </c>
      <c r="AJ79" s="34">
        <f>PXIL!P79</f>
        <v>0</v>
      </c>
      <c r="AK79" s="34">
        <f>RTM_IEX!J79</f>
        <v>61.36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3.4302600000000001</v>
      </c>
      <c r="E80">
        <f>GT_NG!T80</f>
        <v>18.581222222222223</v>
      </c>
      <c r="F80">
        <f>GT_Spot!T80</f>
        <v>0</v>
      </c>
      <c r="G80">
        <f>PPCL_NG!T80</f>
        <v>50.47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120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922.59313043470547</v>
      </c>
      <c r="P80" s="36">
        <v>59.93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268.62999999999994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-228</v>
      </c>
      <c r="AA80" s="75">
        <f>STOA!J80</f>
        <v>5.54</v>
      </c>
      <c r="AB80" s="75">
        <f>-STOA!P80</f>
        <v>0</v>
      </c>
      <c r="AC80">
        <f t="shared" si="3"/>
        <v>16.128602668060495</v>
      </c>
      <c r="AD80">
        <f t="shared" si="4"/>
        <v>1358.6429419910257</v>
      </c>
      <c r="AE80">
        <f>'IDT-1'!F80</f>
        <v>-81</v>
      </c>
      <c r="AF80" s="24"/>
      <c r="AG80">
        <f t="shared" si="5"/>
        <v>1277.6429419910257</v>
      </c>
      <c r="AI80" s="34">
        <f>PXIL!J80</f>
        <v>0</v>
      </c>
      <c r="AJ80" s="34">
        <f>PXIL!P80</f>
        <v>0</v>
      </c>
      <c r="AK80" s="34">
        <f>RTM_IEX!J80</f>
        <v>61.25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3.4302600000000001</v>
      </c>
      <c r="E81">
        <f>GT_NG!T81</f>
        <v>18.581222222222223</v>
      </c>
      <c r="F81">
        <f>GT_Spot!T81</f>
        <v>0</v>
      </c>
      <c r="G81">
        <f>PPCL_NG!T81</f>
        <v>50.47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120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923.04540440117023</v>
      </c>
      <c r="P81" s="36">
        <v>59.93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268.31999999999994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-273</v>
      </c>
      <c r="AA81" s="75">
        <f>STOA!J81</f>
        <v>5.54</v>
      </c>
      <c r="AB81" s="75">
        <f>-STOA!P81</f>
        <v>0</v>
      </c>
      <c r="AC81">
        <f t="shared" si="3"/>
        <v>16.519426417464171</v>
      </c>
      <c r="AD81">
        <f t="shared" si="4"/>
        <v>1312.2643922080867</v>
      </c>
      <c r="AE81">
        <f>'IDT-1'!F81</f>
        <v>-60</v>
      </c>
      <c r="AF81" s="24"/>
      <c r="AG81">
        <f t="shared" si="5"/>
        <v>1252.2643922080867</v>
      </c>
      <c r="AI81" s="34">
        <f>PXIL!J81</f>
        <v>0</v>
      </c>
      <c r="AJ81" s="34">
        <f>PXIL!P81</f>
        <v>0</v>
      </c>
      <c r="AK81" s="34">
        <f>RTM_IEX!J81</f>
        <v>60.12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3.4302600000000001</v>
      </c>
      <c r="E82">
        <f>GT_NG!T82</f>
        <v>19.101243243243243</v>
      </c>
      <c r="F82">
        <f>GT_Spot!T82</f>
        <v>0</v>
      </c>
      <c r="G82">
        <f>PPCL_NG!T82</f>
        <v>50.79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120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921.17242386707926</v>
      </c>
      <c r="P82" s="36">
        <v>59.93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268.31999999999994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-327</v>
      </c>
      <c r="AA82" s="75">
        <f>STOA!J82</f>
        <v>5.54</v>
      </c>
      <c r="AB82" s="75">
        <f>-STOA!P82</f>
        <v>0</v>
      </c>
      <c r="AC82">
        <f t="shared" si="3"/>
        <v>16.959835259947706</v>
      </c>
      <c r="AD82">
        <f t="shared" si="4"/>
        <v>1253.3910238525334</v>
      </c>
      <c r="AE82">
        <f>'IDT-1'!F82</f>
        <v>-34</v>
      </c>
      <c r="AF82" s="24"/>
      <c r="AG82">
        <f t="shared" si="5"/>
        <v>1219.3910238525334</v>
      </c>
      <c r="AI82" s="34">
        <f>PXIL!J82</f>
        <v>0</v>
      </c>
      <c r="AJ82" s="34">
        <f>PXIL!P82</f>
        <v>0</v>
      </c>
      <c r="AK82" s="34">
        <f>RTM_IEX!J82</f>
        <v>56.72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3.4302600000000001</v>
      </c>
      <c r="E83">
        <f>GT_NG!T83</f>
        <v>19.101243243243243</v>
      </c>
      <c r="F83">
        <f>GT_Spot!T83</f>
        <v>0</v>
      </c>
      <c r="G83">
        <f>PPCL_NG!T83</f>
        <v>50.79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120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921.17242386707926</v>
      </c>
      <c r="P83" s="36">
        <v>59.93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268.31999999999994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-399</v>
      </c>
      <c r="AA83" s="75">
        <f>STOA!J83</f>
        <v>5.54</v>
      </c>
      <c r="AB83" s="75">
        <f>-STOA!P83</f>
        <v>0</v>
      </c>
      <c r="AC83">
        <f t="shared" si="3"/>
        <v>17.456676441545767</v>
      </c>
      <c r="AD83">
        <f t="shared" si="4"/>
        <v>1164.7141826709353</v>
      </c>
      <c r="AE83">
        <f>'IDT-1'!F83</f>
        <v>0</v>
      </c>
      <c r="AF83" s="24"/>
      <c r="AG83">
        <f t="shared" si="5"/>
        <v>1164.7141826709353</v>
      </c>
      <c r="AI83" s="34">
        <f>PXIL!J83</f>
        <v>0</v>
      </c>
      <c r="AJ83" s="34">
        <f>PXIL!P83</f>
        <v>0</v>
      </c>
      <c r="AK83" s="34">
        <f>RTM_IEX!J83</f>
        <v>40.54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3.4302600000000001</v>
      </c>
      <c r="E84">
        <f>GT_NG!T84</f>
        <v>19.101243243243243</v>
      </c>
      <c r="F84">
        <f>GT_Spot!T84</f>
        <v>0</v>
      </c>
      <c r="G84">
        <f>PPCL_NG!T84</f>
        <v>50.79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120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893.39962819654295</v>
      </c>
      <c r="P84" s="36">
        <v>59.93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268.31999999999994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-410</v>
      </c>
      <c r="AA84" s="75">
        <f>STOA!J84</f>
        <v>5.54</v>
      </c>
      <c r="AB84" s="75">
        <f>-STOA!P84</f>
        <v>0</v>
      </c>
      <c r="AC84">
        <f t="shared" si="3"/>
        <v>17.383239242389195</v>
      </c>
      <c r="AD84">
        <f t="shared" si="4"/>
        <v>1134.3448241995554</v>
      </c>
      <c r="AE84">
        <f>'IDT-1'!F84</f>
        <v>0</v>
      </c>
      <c r="AF84" s="24"/>
      <c r="AG84">
        <f t="shared" si="5"/>
        <v>1134.3448241995554</v>
      </c>
      <c r="AI84" s="34">
        <f>PXIL!J84</f>
        <v>0</v>
      </c>
      <c r="AJ84" s="34">
        <f>PXIL!P84</f>
        <v>0</v>
      </c>
      <c r="AK84" s="34">
        <f>RTM_IEX!J84</f>
        <v>48.87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3.4302600000000001</v>
      </c>
      <c r="E85">
        <f>GT_NG!T85</f>
        <v>19.101243243243243</v>
      </c>
      <c r="F85">
        <f>GT_Spot!T85</f>
        <v>0</v>
      </c>
      <c r="G85">
        <f>PPCL_NG!T85</f>
        <v>50.79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120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879.4026882759747</v>
      </c>
      <c r="P85" s="36">
        <v>59.93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268.31999999999994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-435</v>
      </c>
      <c r="AA85" s="75">
        <f>STOA!J85</f>
        <v>5.54</v>
      </c>
      <c r="AB85" s="75">
        <f>-STOA!P85</f>
        <v>0</v>
      </c>
      <c r="AC85">
        <f t="shared" si="3"/>
        <v>17.435643359143079</v>
      </c>
      <c r="AD85">
        <f t="shared" si="4"/>
        <v>1090.0254801622334</v>
      </c>
      <c r="AE85">
        <f>'IDT-1'!F85</f>
        <v>0</v>
      </c>
      <c r="AF85" s="24"/>
      <c r="AG85">
        <f t="shared" si="5"/>
        <v>1090.0254801622334</v>
      </c>
      <c r="AI85" s="34">
        <f>PXIL!J85</f>
        <v>0</v>
      </c>
      <c r="AJ85" s="34">
        <f>PXIL!P85</f>
        <v>0</v>
      </c>
      <c r="AK85" s="34">
        <f>RTM_IEX!J85</f>
        <v>43.6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3.4302600000000001</v>
      </c>
      <c r="E86">
        <f>GT_NG!T86</f>
        <v>19.101243243243243</v>
      </c>
      <c r="F86">
        <f>GT_Spot!T86</f>
        <v>0</v>
      </c>
      <c r="G86">
        <f>PPCL_NG!T86</f>
        <v>50.79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120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869.67641217597475</v>
      </c>
      <c r="P86" s="36">
        <v>59.93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268.31999999999994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-464</v>
      </c>
      <c r="AA86" s="75">
        <f>STOA!J86</f>
        <v>5.54</v>
      </c>
      <c r="AB86" s="75">
        <f>-STOA!P86</f>
        <v>0</v>
      </c>
      <c r="AC86">
        <f t="shared" si="3"/>
        <v>17.639989827606744</v>
      </c>
      <c r="AD86">
        <f t="shared" si="4"/>
        <v>1054.7848575937699</v>
      </c>
      <c r="AE86">
        <f>'IDT-1'!F86</f>
        <v>0</v>
      </c>
      <c r="AF86" s="24"/>
      <c r="AG86">
        <f t="shared" si="5"/>
        <v>1054.7848575937699</v>
      </c>
      <c r="AI86" s="34">
        <f>PXIL!J86</f>
        <v>0</v>
      </c>
      <c r="AJ86" s="34">
        <f>PXIL!P86</f>
        <v>0</v>
      </c>
      <c r="AK86" s="34">
        <f>RTM_IEX!J86</f>
        <v>47.29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3.4302600000000001</v>
      </c>
      <c r="E87">
        <f>GT_NG!T87</f>
        <v>19.101243243243243</v>
      </c>
      <c r="F87">
        <f>GT_Spot!T87</f>
        <v>0</v>
      </c>
      <c r="G87">
        <f>PPCL_NG!T87</f>
        <v>50.79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120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855.79074744690206</v>
      </c>
      <c r="P87" s="36">
        <v>59.93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268.14999999999998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-441</v>
      </c>
      <c r="AA87" s="75">
        <f>STOA!J87</f>
        <v>5.44</v>
      </c>
      <c r="AB87" s="75">
        <f>-STOA!P87</f>
        <v>0</v>
      </c>
      <c r="AC87">
        <f t="shared" si="3"/>
        <v>16.895071044980412</v>
      </c>
      <c r="AD87">
        <f t="shared" si="4"/>
        <v>1017.0841116473238</v>
      </c>
      <c r="AE87">
        <f>'IDT-1'!F87</f>
        <v>-23</v>
      </c>
      <c r="AF87" s="24"/>
      <c r="AG87">
        <f t="shared" si="5"/>
        <v>994.08411164732377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3.4302600000000001</v>
      </c>
      <c r="E88">
        <f>GT_NG!T88</f>
        <v>19.101243243243243</v>
      </c>
      <c r="F88">
        <f>GT_Spot!T88</f>
        <v>0</v>
      </c>
      <c r="G88">
        <f>PPCL_NG!T88</f>
        <v>50.79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120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855.79074744690206</v>
      </c>
      <c r="P88" s="36">
        <v>59.93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268.14999999999998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-450</v>
      </c>
      <c r="AA88" s="75">
        <f>STOA!J88</f>
        <v>5.44</v>
      </c>
      <c r="AB88" s="75">
        <f>-STOA!P88</f>
        <v>0</v>
      </c>
      <c r="AC88">
        <f t="shared" si="3"/>
        <v>16.974974192680172</v>
      </c>
      <c r="AD88">
        <f t="shared" si="4"/>
        <v>1008.004208499624</v>
      </c>
      <c r="AE88">
        <f>'IDT-1'!F88</f>
        <v>-19</v>
      </c>
      <c r="AF88" s="24"/>
      <c r="AG88">
        <f t="shared" si="5"/>
        <v>989.00420849962404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3.4302600000000001</v>
      </c>
      <c r="E89">
        <f>GT_NG!T89</f>
        <v>19.621263157894735</v>
      </c>
      <c r="F89">
        <f>GT_Spot!T89</f>
        <v>0</v>
      </c>
      <c r="G89">
        <f>PPCL_NG!T89</f>
        <v>50.79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120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866.38932255073655</v>
      </c>
      <c r="P89" s="36">
        <v>59.93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267.95999999999998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-448</v>
      </c>
      <c r="AA89" s="75">
        <f>STOA!J89</f>
        <v>5.44</v>
      </c>
      <c r="AB89" s="75">
        <f>-STOA!P89</f>
        <v>0</v>
      </c>
      <c r="AC89">
        <f t="shared" si="3"/>
        <v>17.053389573798455</v>
      </c>
      <c r="AD89">
        <f t="shared" si="4"/>
        <v>1020.8543881369916</v>
      </c>
      <c r="AE89">
        <f>'IDT-1'!F89</f>
        <v>-18</v>
      </c>
      <c r="AF89" s="24"/>
      <c r="AG89">
        <f t="shared" si="5"/>
        <v>1002.8543881369916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3.4302600000000001</v>
      </c>
      <c r="E90">
        <f>GT_NG!T90</f>
        <v>19.621263157894735</v>
      </c>
      <c r="F90">
        <f>GT_Spot!T90</f>
        <v>0</v>
      </c>
      <c r="G90">
        <f>PPCL_NG!T90</f>
        <v>50.79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120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859.83796282021456</v>
      </c>
      <c r="P90" s="36">
        <v>59.93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267.95999999999998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-423</v>
      </c>
      <c r="AA90" s="75">
        <f>STOA!J90</f>
        <v>5.44</v>
      </c>
      <c r="AB90" s="75">
        <f>-STOA!P90</f>
        <v>0</v>
      </c>
      <c r="AC90">
        <f t="shared" si="3"/>
        <v>16.773784420114978</v>
      </c>
      <c r="AD90">
        <f t="shared" si="4"/>
        <v>1039.5826335601532</v>
      </c>
      <c r="AE90">
        <f>'IDT-1'!F90</f>
        <v>-36</v>
      </c>
      <c r="AF90" s="24"/>
      <c r="AG90">
        <f t="shared" si="5"/>
        <v>1003.5826335601532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3.4302600000000001</v>
      </c>
      <c r="E91">
        <f>GT_NG!T91</f>
        <v>19.621263157894735</v>
      </c>
      <c r="F91">
        <f>GT_Spot!T91</f>
        <v>0</v>
      </c>
      <c r="G91">
        <f>PPCL_NG!T91</f>
        <v>51.116764761723935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120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854.91335395556166</v>
      </c>
      <c r="P91" s="36">
        <v>59.93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267.59999999999991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-249</v>
      </c>
      <c r="AA91" s="75">
        <f>STOA!J91</f>
        <v>5.44</v>
      </c>
      <c r="AB91" s="75">
        <f>-STOA!P91</f>
        <v>0</v>
      </c>
      <c r="AC91">
        <f t="shared" si="3"/>
        <v>15.18536120314722</v>
      </c>
      <c r="AD91">
        <f t="shared" si="4"/>
        <v>1210.2132126741917</v>
      </c>
      <c r="AE91">
        <f>'IDT-1'!F91</f>
        <v>-204</v>
      </c>
      <c r="AF91" s="24"/>
      <c r="AG91">
        <f t="shared" si="5"/>
        <v>1006.2132126741917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3.4302600000000001</v>
      </c>
      <c r="E92">
        <f>GT_NG!T92</f>
        <v>19.621263157894735</v>
      </c>
      <c r="F92">
        <f>GT_Spot!T92</f>
        <v>0</v>
      </c>
      <c r="G92">
        <f>PPCL_NG!T92</f>
        <v>51.116764761723935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120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850.02734111690631</v>
      </c>
      <c r="P92" s="36">
        <v>59.93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267.59999999999991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-237</v>
      </c>
      <c r="AA92" s="75">
        <f>STOA!J92</f>
        <v>5.44</v>
      </c>
      <c r="AB92" s="75">
        <f>-STOA!P92</f>
        <v>0</v>
      </c>
      <c r="AC92">
        <f t="shared" si="3"/>
        <v>15.035826759900708</v>
      </c>
      <c r="AD92">
        <f t="shared" si="4"/>
        <v>1217.4767342787832</v>
      </c>
      <c r="AE92">
        <f>'IDT-1'!F92</f>
        <v>-216</v>
      </c>
      <c r="AF92" s="24"/>
      <c r="AG92">
        <f t="shared" si="5"/>
        <v>1001.4767342787832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3.4302600000000001</v>
      </c>
      <c r="E93">
        <f>GT_NG!T93</f>
        <v>12.46</v>
      </c>
      <c r="F93">
        <f>GT_Spot!T93</f>
        <v>0</v>
      </c>
      <c r="G93">
        <f>PPCL_NG!T93</f>
        <v>40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839.56093338691687</v>
      </c>
      <c r="P93" s="36">
        <v>59.93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267.59999999999991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-229</v>
      </c>
      <c r="AA93" s="75">
        <f>STOA!J93</f>
        <v>5.44</v>
      </c>
      <c r="AB93" s="75">
        <f>-STOA!P93</f>
        <v>0</v>
      </c>
      <c r="AC93">
        <f t="shared" si="3"/>
        <v>14.782162706006595</v>
      </c>
      <c r="AD93">
        <f t="shared" si="4"/>
        <v>1204.9759626830689</v>
      </c>
      <c r="AE93">
        <f>'IDT-1'!F93</f>
        <v>-226</v>
      </c>
      <c r="AF93" s="24"/>
      <c r="AG93">
        <f t="shared" si="5"/>
        <v>978.97596268306893</v>
      </c>
      <c r="AI93" s="34">
        <f>PXIL!J93</f>
        <v>0</v>
      </c>
      <c r="AJ93" s="34">
        <f>PXIL!P93</f>
        <v>0</v>
      </c>
      <c r="AK93" s="34">
        <f>RTM_IEX!J93</f>
        <v>57.99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3.4302600000000001</v>
      </c>
      <c r="E94">
        <f>GT_NG!T94</f>
        <v>12.46</v>
      </c>
      <c r="F94">
        <f>GT_Spot!T94</f>
        <v>0</v>
      </c>
      <c r="G94">
        <f>PPCL_NG!T94</f>
        <v>40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834.94635828843946</v>
      </c>
      <c r="P94" s="36">
        <v>59.93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267.59999999999991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-209.99</v>
      </c>
      <c r="AA94" s="75">
        <f>STOA!J94</f>
        <v>5.44</v>
      </c>
      <c r="AB94" s="75">
        <f>-STOA!P94</f>
        <v>0</v>
      </c>
      <c r="AC94">
        <f t="shared" si="3"/>
        <v>14.57278124094306</v>
      </c>
      <c r="AD94">
        <f t="shared" si="4"/>
        <v>1219.5807690496551</v>
      </c>
      <c r="AE94">
        <f>'IDT-1'!F94</f>
        <v>-241</v>
      </c>
      <c r="AF94" s="24"/>
      <c r="AG94">
        <f t="shared" si="5"/>
        <v>978.58076904965515</v>
      </c>
      <c r="AI94" s="34">
        <f>PXIL!J94</f>
        <v>0</v>
      </c>
      <c r="AJ94" s="34">
        <f>PXIL!P94</f>
        <v>0</v>
      </c>
      <c r="AK94" s="34">
        <f>RTM_IEX!J94</f>
        <v>57.99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4.8144</v>
      </c>
      <c r="E95">
        <f>GT_NG!T95</f>
        <v>12.46</v>
      </c>
      <c r="F95">
        <f>GT_Spot!T95</f>
        <v>0</v>
      </c>
      <c r="G95">
        <f>PPCL_NG!T95</f>
        <v>40</v>
      </c>
      <c r="H95">
        <f>PPCL_Spot!T95</f>
        <v>0</v>
      </c>
      <c r="I95">
        <f>Bawana_NG!T95</f>
        <v>69.610000000000014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833.8833779395992</v>
      </c>
      <c r="P95" s="36">
        <v>59.93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269.04999999999995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-219.99</v>
      </c>
      <c r="AA95" s="75">
        <f>STOA!J95</f>
        <v>5.44</v>
      </c>
      <c r="AB95" s="75">
        <f>-STOA!P95</f>
        <v>0</v>
      </c>
      <c r="AC95">
        <f t="shared" si="3"/>
        <v>14.67714872109522</v>
      </c>
      <c r="AD95">
        <f t="shared" si="4"/>
        <v>1211.2475612206629</v>
      </c>
      <c r="AE95">
        <f>'IDT-1'!F95</f>
        <v>-234</v>
      </c>
      <c r="AF95" s="24"/>
      <c r="AG95">
        <f t="shared" si="5"/>
        <v>977.24756122066287</v>
      </c>
      <c r="AI95" s="34">
        <f>PXIL!J95</f>
        <v>0</v>
      </c>
      <c r="AJ95" s="34">
        <f>PXIL!P95</f>
        <v>0</v>
      </c>
      <c r="AK95" s="34">
        <f>RTM_IEX!J95</f>
        <v>57.99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4.8144</v>
      </c>
      <c r="E96">
        <f>GT_NG!T96</f>
        <v>12.46</v>
      </c>
      <c r="F96">
        <f>GT_Spot!T96</f>
        <v>0</v>
      </c>
      <c r="G96">
        <f>PPCL_NG!T96</f>
        <v>40</v>
      </c>
      <c r="H96">
        <f>PPCL_Spot!T96</f>
        <v>0</v>
      </c>
      <c r="I96">
        <f>Bawana_NG!T96</f>
        <v>69.610000000000014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833.88335080545312</v>
      </c>
      <c r="P96" s="36">
        <v>59.93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268.93999999999994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-224.99</v>
      </c>
      <c r="AA96" s="75">
        <f>STOA!J96</f>
        <v>5.44</v>
      </c>
      <c r="AB96" s="75">
        <f>-STOA!P96</f>
        <v>0</v>
      </c>
      <c r="AC96">
        <f t="shared" si="3"/>
        <v>14.720571119925712</v>
      </c>
      <c r="AD96">
        <f t="shared" si="4"/>
        <v>1206.0941116876861</v>
      </c>
      <c r="AE96">
        <f>'IDT-1'!F96</f>
        <v>-234</v>
      </c>
      <c r="AF96" s="24"/>
      <c r="AG96">
        <f t="shared" si="5"/>
        <v>972.09411168768611</v>
      </c>
      <c r="AI96" s="34">
        <f>PXIL!J96</f>
        <v>0</v>
      </c>
      <c r="AJ96" s="34">
        <f>PXIL!P96</f>
        <v>0</v>
      </c>
      <c r="AK96" s="34">
        <f>RTM_IEX!J96</f>
        <v>57.99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5.4161999999999999</v>
      </c>
      <c r="E97">
        <f>GT_NG!T97</f>
        <v>12.46</v>
      </c>
      <c r="F97">
        <f>GT_Spot!T97</f>
        <v>0</v>
      </c>
      <c r="G97">
        <f>PPCL_NG!T97</f>
        <v>40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835.72721851938138</v>
      </c>
      <c r="P97" s="36">
        <v>59.93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268.83999999999992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-248</v>
      </c>
      <c r="AA97" s="75">
        <f>STOA!J97</f>
        <v>5.44</v>
      </c>
      <c r="AB97" s="75">
        <f>-STOA!P97</f>
        <v>0</v>
      </c>
      <c r="AC97">
        <f t="shared" si="3"/>
        <v>14.775394710093993</v>
      </c>
      <c r="AD97">
        <f t="shared" si="4"/>
        <v>1166.0449558114462</v>
      </c>
      <c r="AE97">
        <f>'IDT-1'!F97</f>
        <v>-221</v>
      </c>
      <c r="AF97" s="24"/>
      <c r="AG97">
        <f t="shared" si="5"/>
        <v>945.04495581144624</v>
      </c>
      <c r="AI97" s="34">
        <f>PXIL!J97</f>
        <v>0</v>
      </c>
      <c r="AJ97" s="34">
        <f>PXIL!P97</f>
        <v>0</v>
      </c>
      <c r="AK97" s="34">
        <f>RTM_IEX!J97</f>
        <v>38.659999999999997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5.4161999999999999</v>
      </c>
      <c r="E98">
        <f>GT_NG!T98</f>
        <v>12.46</v>
      </c>
      <c r="F98">
        <f>GT_Spot!T98</f>
        <v>0</v>
      </c>
      <c r="G98">
        <f>PPCL_NG!T98</f>
        <v>40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835.72723632922407</v>
      </c>
      <c r="P98" s="36">
        <v>59.93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268.74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-278</v>
      </c>
      <c r="AA98" s="75">
        <f>STOA!J98</f>
        <v>5.44</v>
      </c>
      <c r="AB98" s="75">
        <f>-STOA!P98</f>
        <v>0</v>
      </c>
      <c r="AC98">
        <f t="shared" si="3"/>
        <v>15.04085869248647</v>
      </c>
      <c r="AD98">
        <f t="shared" si="4"/>
        <v>1135.6795096388967</v>
      </c>
      <c r="AE98">
        <f>'IDT-1'!F98</f>
        <v>-204</v>
      </c>
      <c r="AF98" s="24"/>
      <c r="AG98">
        <f t="shared" si="5"/>
        <v>931.67950963889666</v>
      </c>
      <c r="AI98" s="34">
        <f>PXIL!J98</f>
        <v>0</v>
      </c>
      <c r="AJ98" s="34">
        <f>PXIL!P98</f>
        <v>0</v>
      </c>
      <c r="AK98" s="34">
        <f>RTM_IEX!J98</f>
        <v>38.659999999999997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8.4011279999999924E-2</v>
      </c>
      <c r="E99">
        <f t="shared" si="6"/>
        <v>0.30983964752706955</v>
      </c>
      <c r="F99">
        <f t="shared" si="6"/>
        <v>0</v>
      </c>
      <c r="G99">
        <f t="shared" si="6"/>
        <v>0.85839492124595196</v>
      </c>
      <c r="H99">
        <f t="shared" si="6"/>
        <v>0</v>
      </c>
      <c r="I99">
        <f t="shared" si="6"/>
        <v>1.6706399999999979</v>
      </c>
      <c r="J99">
        <f t="shared" si="6"/>
        <v>0</v>
      </c>
      <c r="K99">
        <f t="shared" si="6"/>
        <v>1.2949999999999999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18.907186906960604</v>
      </c>
      <c r="P99" s="36">
        <f t="shared" si="6"/>
        <v>1.4383200000000009</v>
      </c>
      <c r="Q99" s="36">
        <f t="shared" si="6"/>
        <v>0.5458521566333856</v>
      </c>
      <c r="R99" s="38">
        <f>SUM(R3:R98)/4000</f>
        <v>0.23133563614082006</v>
      </c>
      <c r="S99" s="38">
        <f t="shared" si="6"/>
        <v>0</v>
      </c>
      <c r="T99" s="37">
        <f t="shared" si="6"/>
        <v>0.7012775</v>
      </c>
      <c r="U99" s="37">
        <f t="shared" si="6"/>
        <v>8.3137851829999967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-7.0057475000000009</v>
      </c>
      <c r="AA99" s="75">
        <f t="shared" si="6"/>
        <v>0.12843000000000004</v>
      </c>
      <c r="AB99" s="75">
        <f t="shared" si="6"/>
        <v>0</v>
      </c>
      <c r="AC99">
        <f t="shared" si="6"/>
        <v>0.37531951844211159</v>
      </c>
      <c r="AD99">
        <f t="shared" si="6"/>
        <v>27.156316213065722</v>
      </c>
      <c r="AE99">
        <f t="shared" si="6"/>
        <v>-0.94795974999999999</v>
      </c>
      <c r="AG99">
        <f t="shared" si="6"/>
        <v>26.208356463065716</v>
      </c>
      <c r="AI99">
        <f t="shared" si="6"/>
        <v>0</v>
      </c>
      <c r="AJ99">
        <f t="shared" si="6"/>
        <v>0</v>
      </c>
      <c r="AK99">
        <f t="shared" si="6"/>
        <v>0.57330999999999965</v>
      </c>
      <c r="AL99">
        <f t="shared" si="6"/>
        <v>-0.52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45217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0.55404000000000009</v>
      </c>
      <c r="E3">
        <f>GT_NG!S3</f>
        <v>2.0816608996539792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-50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1.8663005440267211</v>
      </c>
      <c r="AD3">
        <f>SUM(B3:AB3,AI3:AR3)-AC3</f>
        <v>109.76940035562727</v>
      </c>
      <c r="AE3">
        <f>'IDT-1'!E3</f>
        <v>0</v>
      </c>
      <c r="AF3" s="24"/>
      <c r="AG3">
        <f>SUM(AD3:AF3)+AT3</f>
        <v>109.76940035562727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0.55404000000000009</v>
      </c>
      <c r="E4">
        <f>GT_NG!S4</f>
        <v>2.0816608996539792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-55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1.9106911816376977</v>
      </c>
      <c r="AD4">
        <f t="shared" ref="AD4:AD67" si="1">SUM(B4:AB4,AI4:AR4)-AC4</f>
        <v>104.72500971801628</v>
      </c>
      <c r="AE4">
        <f>'IDT-1'!E4</f>
        <v>0</v>
      </c>
      <c r="AF4" s="24"/>
      <c r="AG4">
        <f t="shared" ref="AG4:AG67" si="2">SUM(AD4:AF4)+AT4</f>
        <v>104.72500971801628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0.55404000000000009</v>
      </c>
      <c r="E5">
        <f>GT_NG!S5</f>
        <v>2.0816608996539792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-57</v>
      </c>
      <c r="AA5" s="75">
        <f>STOA!K5</f>
        <v>62.82</v>
      </c>
      <c r="AB5" s="75">
        <f>-STOA!Q5</f>
        <v>0</v>
      </c>
      <c r="AC5">
        <f t="shared" si="0"/>
        <v>1.9284474366820885</v>
      </c>
      <c r="AD5">
        <f t="shared" si="1"/>
        <v>102.70725346297189</v>
      </c>
      <c r="AE5">
        <f>'IDT-1'!E5</f>
        <v>0</v>
      </c>
      <c r="AF5" s="24"/>
      <c r="AG5">
        <f t="shared" si="2"/>
        <v>102.70725346297189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0.55404000000000009</v>
      </c>
      <c r="E6">
        <f>GT_NG!S6</f>
        <v>2.0816608996539792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-59</v>
      </c>
      <c r="AA6" s="75">
        <f>STOA!K6</f>
        <v>62.82</v>
      </c>
      <c r="AB6" s="75">
        <f>-STOA!Q6</f>
        <v>0</v>
      </c>
      <c r="AC6">
        <f t="shared" si="0"/>
        <v>1.9462036917264789</v>
      </c>
      <c r="AD6">
        <f t="shared" si="1"/>
        <v>100.6894972079275</v>
      </c>
      <c r="AE6">
        <f>'IDT-1'!E6</f>
        <v>0</v>
      </c>
      <c r="AF6" s="24"/>
      <c r="AG6">
        <f t="shared" si="2"/>
        <v>100.6894972079275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0.55404000000000009</v>
      </c>
      <c r="E7">
        <f>GT_NG!S7</f>
        <v>2.0816608996539792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-66</v>
      </c>
      <c r="AA7" s="75">
        <f>STOA!K7</f>
        <v>62.82</v>
      </c>
      <c r="AB7" s="75">
        <f>-STOA!Q7</f>
        <v>0</v>
      </c>
      <c r="AC7">
        <f t="shared" si="0"/>
        <v>2.0083505843818461</v>
      </c>
      <c r="AD7">
        <f t="shared" si="1"/>
        <v>93.627350315272139</v>
      </c>
      <c r="AE7">
        <f>'IDT-1'!E7</f>
        <v>0</v>
      </c>
      <c r="AF7" s="24"/>
      <c r="AG7">
        <f t="shared" si="2"/>
        <v>93.627350315272139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0.55404000000000009</v>
      </c>
      <c r="E8">
        <f>GT_NG!S8</f>
        <v>2.0816608996539792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-66</v>
      </c>
      <c r="AA8" s="75">
        <f>STOA!K8</f>
        <v>62.82</v>
      </c>
      <c r="AB8" s="75">
        <f>-STOA!Q8</f>
        <v>0</v>
      </c>
      <c r="AC8">
        <f t="shared" si="0"/>
        <v>2.0083505843818461</v>
      </c>
      <c r="AD8">
        <f t="shared" si="1"/>
        <v>93.627350315272139</v>
      </c>
      <c r="AE8">
        <f>'IDT-1'!E8</f>
        <v>0</v>
      </c>
      <c r="AF8" s="24"/>
      <c r="AG8">
        <f t="shared" si="2"/>
        <v>93.627350315272139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0.55404000000000009</v>
      </c>
      <c r="E9">
        <f>GT_NG!S9</f>
        <v>2.0816608996539792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-66</v>
      </c>
      <c r="AA9" s="75">
        <f>STOA!K9</f>
        <v>62.82</v>
      </c>
      <c r="AB9" s="75">
        <f>-STOA!Q9</f>
        <v>0</v>
      </c>
      <c r="AC9">
        <f t="shared" si="0"/>
        <v>2.0083505843818461</v>
      </c>
      <c r="AD9">
        <f t="shared" si="1"/>
        <v>93.627350315272139</v>
      </c>
      <c r="AE9">
        <f>'IDT-1'!E9</f>
        <v>0</v>
      </c>
      <c r="AF9" s="24"/>
      <c r="AG9">
        <f t="shared" si="2"/>
        <v>93.627350315272139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0.55404000000000009</v>
      </c>
      <c r="E10">
        <f>GT_NG!S10</f>
        <v>2.0816608996539792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-66</v>
      </c>
      <c r="AA10" s="75">
        <f>STOA!K10</f>
        <v>62.82</v>
      </c>
      <c r="AB10" s="75">
        <f>-STOA!Q10</f>
        <v>0</v>
      </c>
      <c r="AC10">
        <f t="shared" si="0"/>
        <v>2.0083505843818461</v>
      </c>
      <c r="AD10">
        <f t="shared" si="1"/>
        <v>93.627350315272139</v>
      </c>
      <c r="AE10">
        <f>'IDT-1'!E10</f>
        <v>0</v>
      </c>
      <c r="AF10" s="24"/>
      <c r="AG10">
        <f t="shared" si="2"/>
        <v>93.627350315272139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0.55404000000000009</v>
      </c>
      <c r="E11">
        <f>GT_NG!S11</f>
        <v>2.0816608996539792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-66</v>
      </c>
      <c r="AA11" s="75">
        <f>STOA!K11</f>
        <v>62.82</v>
      </c>
      <c r="AB11" s="75">
        <f>-STOA!Q11</f>
        <v>0</v>
      </c>
      <c r="AC11">
        <f t="shared" si="0"/>
        <v>2.0083505843818461</v>
      </c>
      <c r="AD11">
        <f t="shared" si="1"/>
        <v>93.627350315272139</v>
      </c>
      <c r="AE11">
        <f>'IDT-1'!E11</f>
        <v>0</v>
      </c>
      <c r="AF11" s="24"/>
      <c r="AG11">
        <f t="shared" si="2"/>
        <v>93.627350315272139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0.55404000000000009</v>
      </c>
      <c r="E12">
        <f>GT_NG!S12</f>
        <v>2.0816608996539792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4.83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-22.45</v>
      </c>
      <c r="AA12" s="75">
        <f>STOA!K12</f>
        <v>62.82</v>
      </c>
      <c r="AB12" s="75">
        <f>-STOA!Q12</f>
        <v>0</v>
      </c>
      <c r="AC12">
        <f t="shared" si="0"/>
        <v>1.5421840436231697</v>
      </c>
      <c r="AD12">
        <f t="shared" si="1"/>
        <v>98.473516856030813</v>
      </c>
      <c r="AE12">
        <f>'IDT-1'!E12</f>
        <v>0</v>
      </c>
      <c r="AF12" s="24"/>
      <c r="AG12">
        <f t="shared" si="2"/>
        <v>98.473516856030813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0.55404000000000009</v>
      </c>
      <c r="E13">
        <f>GT_NG!S13</f>
        <v>2.0816608996539792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4.83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62.82</v>
      </c>
      <c r="AB13" s="75">
        <f>-STOA!Q13</f>
        <v>0</v>
      </c>
      <c r="AC13">
        <f t="shared" si="0"/>
        <v>1.5293107587159864</v>
      </c>
      <c r="AD13">
        <f t="shared" si="1"/>
        <v>99.936390140937988</v>
      </c>
      <c r="AE13">
        <f>'IDT-1'!E13</f>
        <v>0</v>
      </c>
      <c r="AF13" s="24"/>
      <c r="AG13">
        <f t="shared" si="2"/>
        <v>99.936390140937988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-36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0.55404000000000009</v>
      </c>
      <c r="E14">
        <f>GT_NG!S14</f>
        <v>2.0816608996539792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4.83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62.82</v>
      </c>
      <c r="AB14" s="75">
        <f>-STOA!Q14</f>
        <v>0</v>
      </c>
      <c r="AC14">
        <f t="shared" si="0"/>
        <v>1.547067013760377</v>
      </c>
      <c r="AD14">
        <f t="shared" si="1"/>
        <v>97.918633885893584</v>
      </c>
      <c r="AE14">
        <f>'IDT-1'!E14</f>
        <v>0</v>
      </c>
      <c r="AF14" s="24"/>
      <c r="AG14">
        <f t="shared" si="2"/>
        <v>97.918633885893584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-38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0.55404000000000009</v>
      </c>
      <c r="E15">
        <f>GT_NG!S15</f>
        <v>2.0816608996539792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4.83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62.82</v>
      </c>
      <c r="AB15" s="75">
        <f>-STOA!Q15</f>
        <v>0</v>
      </c>
      <c r="AC15">
        <f t="shared" si="0"/>
        <v>1.5381888862381818</v>
      </c>
      <c r="AD15">
        <f t="shared" si="1"/>
        <v>98.927512013415779</v>
      </c>
      <c r="AE15">
        <f>'IDT-1'!E15</f>
        <v>0</v>
      </c>
      <c r="AF15" s="24"/>
      <c r="AG15">
        <f t="shared" si="2"/>
        <v>98.927512013415779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-37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0.55404000000000009</v>
      </c>
      <c r="E16">
        <f>GT_NG!S16</f>
        <v>2.0816608996539792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4.83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62.82</v>
      </c>
      <c r="AB16" s="75">
        <f>-STOA!Q16</f>
        <v>0</v>
      </c>
      <c r="AC16">
        <f t="shared" si="0"/>
        <v>1.5559451412825724</v>
      </c>
      <c r="AD16">
        <f t="shared" si="1"/>
        <v>96.909755758371389</v>
      </c>
      <c r="AE16">
        <f>'IDT-1'!E16</f>
        <v>0</v>
      </c>
      <c r="AF16" s="24"/>
      <c r="AG16">
        <f t="shared" si="2"/>
        <v>96.909755758371389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-39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0.55404000000000009</v>
      </c>
      <c r="E17">
        <f>GT_NG!S17</f>
        <v>2.0816608996539792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4.83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62.82</v>
      </c>
      <c r="AB17" s="75">
        <f>-STOA!Q17</f>
        <v>0</v>
      </c>
      <c r="AC17">
        <f t="shared" si="0"/>
        <v>1.547067013760377</v>
      </c>
      <c r="AD17">
        <f t="shared" si="1"/>
        <v>97.918633885893584</v>
      </c>
      <c r="AE17">
        <f>'IDT-1'!E17</f>
        <v>0</v>
      </c>
      <c r="AF17" s="24"/>
      <c r="AG17">
        <f t="shared" si="2"/>
        <v>97.918633885893584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-38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0.55404000000000009</v>
      </c>
      <c r="E18">
        <f>GT_NG!S18</f>
        <v>2.0816608996539792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4.83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62.82</v>
      </c>
      <c r="AB18" s="75">
        <f>-STOA!Q18</f>
        <v>0</v>
      </c>
      <c r="AC18">
        <f t="shared" si="0"/>
        <v>1.5559451412825724</v>
      </c>
      <c r="AD18">
        <f t="shared" si="1"/>
        <v>96.909755758371389</v>
      </c>
      <c r="AE18">
        <f>'IDT-1'!E18</f>
        <v>0</v>
      </c>
      <c r="AF18" s="24"/>
      <c r="AG18">
        <f t="shared" si="2"/>
        <v>96.909755758371389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-39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0.55404000000000009</v>
      </c>
      <c r="E19">
        <f>GT_NG!S19</f>
        <v>2.0816608996539792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4.83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62.82</v>
      </c>
      <c r="AB19" s="75">
        <f>-STOA!Q19</f>
        <v>0</v>
      </c>
      <c r="AC19">
        <f t="shared" si="0"/>
        <v>1.5648232688047679</v>
      </c>
      <c r="AD19">
        <f t="shared" si="1"/>
        <v>95.900877630849195</v>
      </c>
      <c r="AE19">
        <f>'IDT-1'!E19</f>
        <v>0</v>
      </c>
      <c r="AF19" s="24"/>
      <c r="AG19">
        <f t="shared" si="2"/>
        <v>95.900877630849195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0.55404000000000009</v>
      </c>
      <c r="E20">
        <f>GT_NG!S20</f>
        <v>2.0816608996539792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4.83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62.82</v>
      </c>
      <c r="AB20" s="75">
        <f>-STOA!Q20</f>
        <v>0</v>
      </c>
      <c r="AC20">
        <f t="shared" si="0"/>
        <v>1.5559451412825724</v>
      </c>
      <c r="AD20">
        <f t="shared" si="1"/>
        <v>96.909755758371389</v>
      </c>
      <c r="AE20">
        <f>'IDT-1'!E20</f>
        <v>0</v>
      </c>
      <c r="AF20" s="24"/>
      <c r="AG20">
        <f t="shared" si="2"/>
        <v>96.909755758371389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-39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0.55404000000000009</v>
      </c>
      <c r="E21">
        <f>GT_NG!S21</f>
        <v>2.0816608996539792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4.83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62.82</v>
      </c>
      <c r="AB21" s="75">
        <f>-STOA!Q21</f>
        <v>0</v>
      </c>
      <c r="AC21">
        <f t="shared" si="0"/>
        <v>1.5648232688047679</v>
      </c>
      <c r="AD21">
        <f t="shared" si="1"/>
        <v>95.900877630849195</v>
      </c>
      <c r="AE21">
        <f>'IDT-1'!E21</f>
        <v>0</v>
      </c>
      <c r="AF21" s="24"/>
      <c r="AG21">
        <f t="shared" si="2"/>
        <v>95.900877630849195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0.55404000000000009</v>
      </c>
      <c r="E22">
        <f>GT_NG!S22</f>
        <v>2.0816608996539792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4.83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62.82</v>
      </c>
      <c r="AB22" s="75">
        <f>-STOA!Q22</f>
        <v>0</v>
      </c>
      <c r="AC22">
        <f t="shared" si="0"/>
        <v>1.547067013760377</v>
      </c>
      <c r="AD22">
        <f t="shared" si="1"/>
        <v>97.918633885893584</v>
      </c>
      <c r="AE22">
        <f>'IDT-1'!E22</f>
        <v>0</v>
      </c>
      <c r="AF22" s="24"/>
      <c r="AG22">
        <f t="shared" si="2"/>
        <v>97.918633885893584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-38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0.55404000000000009</v>
      </c>
      <c r="E23">
        <f>GT_NG!S23</f>
        <v>2.0816608996539792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4.83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62.82</v>
      </c>
      <c r="AB23" s="75">
        <f>-STOA!Q23</f>
        <v>0</v>
      </c>
      <c r="AC23">
        <f t="shared" si="0"/>
        <v>1.5381888862381818</v>
      </c>
      <c r="AD23">
        <f t="shared" si="1"/>
        <v>98.927512013415779</v>
      </c>
      <c r="AE23">
        <f>'IDT-1'!E23</f>
        <v>0</v>
      </c>
      <c r="AF23" s="24"/>
      <c r="AG23">
        <f t="shared" si="2"/>
        <v>98.927512013415779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-37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0.55404000000000009</v>
      </c>
      <c r="E24">
        <f>GT_NG!S24</f>
        <v>2.0816608996539792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31.89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-66</v>
      </c>
      <c r="AA24" s="75">
        <f>STOA!K24</f>
        <v>62.82</v>
      </c>
      <c r="AB24" s="75">
        <f>-STOA!Q24</f>
        <v>0</v>
      </c>
      <c r="AC24">
        <f t="shared" si="0"/>
        <v>2.033782584381846</v>
      </c>
      <c r="AD24">
        <f t="shared" si="1"/>
        <v>96.49191831527213</v>
      </c>
      <c r="AE24">
        <f>'IDT-1'!E24</f>
        <v>0</v>
      </c>
      <c r="AF24" s="24"/>
      <c r="AG24">
        <f t="shared" si="2"/>
        <v>96.49191831527213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0.55404000000000009</v>
      </c>
      <c r="E25">
        <f>GT_NG!S25</f>
        <v>2.0816608996539792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32.86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-66</v>
      </c>
      <c r="AA25" s="75">
        <f>STOA!K25</f>
        <v>62.82</v>
      </c>
      <c r="AB25" s="75">
        <f>-STOA!Q25</f>
        <v>0</v>
      </c>
      <c r="AC25">
        <f t="shared" si="0"/>
        <v>2.0423185843818459</v>
      </c>
      <c r="AD25">
        <f t="shared" si="1"/>
        <v>97.453382315272123</v>
      </c>
      <c r="AE25">
        <f>'IDT-1'!E25</f>
        <v>0</v>
      </c>
      <c r="AF25" s="24"/>
      <c r="AG25">
        <f t="shared" si="2"/>
        <v>97.453382315272123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0.55404000000000009</v>
      </c>
      <c r="E26">
        <f>GT_NG!S26</f>
        <v>2.0816608996539792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33.83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-66</v>
      </c>
      <c r="AA26" s="75">
        <f>STOA!K26</f>
        <v>62.82</v>
      </c>
      <c r="AB26" s="75">
        <f>-STOA!Q26</f>
        <v>0</v>
      </c>
      <c r="AC26">
        <f t="shared" si="0"/>
        <v>2.0508545843818462</v>
      </c>
      <c r="AD26">
        <f t="shared" si="1"/>
        <v>98.414846315272115</v>
      </c>
      <c r="AE26">
        <f>'IDT-1'!E26</f>
        <v>0</v>
      </c>
      <c r="AF26" s="24"/>
      <c r="AG26">
        <f t="shared" si="2"/>
        <v>98.414846315272115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0.55404000000000009</v>
      </c>
      <c r="E27">
        <f>GT_NG!S27</f>
        <v>2.0816608996539792</v>
      </c>
      <c r="F27">
        <f>GT_Spot!S27</f>
        <v>0</v>
      </c>
      <c r="G27">
        <f>PPCL_NG!S27</f>
        <v>48.18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37.69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-66</v>
      </c>
      <c r="AA27" s="75">
        <f>STOA!K27</f>
        <v>62.82</v>
      </c>
      <c r="AB27" s="75">
        <f>-STOA!Q27</f>
        <v>0</v>
      </c>
      <c r="AC27">
        <f t="shared" si="0"/>
        <v>2.084822584381846</v>
      </c>
      <c r="AD27">
        <f t="shared" si="1"/>
        <v>102.24087831527214</v>
      </c>
      <c r="AE27">
        <f>'IDT-1'!E27</f>
        <v>0</v>
      </c>
      <c r="AF27" s="24"/>
      <c r="AG27">
        <f t="shared" si="2"/>
        <v>102.24087831527214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0.55404000000000009</v>
      </c>
      <c r="E28">
        <f>GT_NG!S28</f>
        <v>2.0816608996539792</v>
      </c>
      <c r="F28">
        <f>GT_Spot!S28</f>
        <v>0</v>
      </c>
      <c r="G28">
        <f>PPCL_NG!S28</f>
        <v>48.18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43.49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-66</v>
      </c>
      <c r="AA28" s="75">
        <f>STOA!K28</f>
        <v>62.82</v>
      </c>
      <c r="AB28" s="75">
        <f>-STOA!Q28</f>
        <v>0</v>
      </c>
      <c r="AC28">
        <f t="shared" si="0"/>
        <v>2.135862584381846</v>
      </c>
      <c r="AD28">
        <f t="shared" si="1"/>
        <v>107.98983831527212</v>
      </c>
      <c r="AE28">
        <f>'IDT-1'!E28</f>
        <v>0</v>
      </c>
      <c r="AF28" s="24"/>
      <c r="AG28">
        <f t="shared" si="2"/>
        <v>107.98983831527212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0.55404000000000009</v>
      </c>
      <c r="E29">
        <f>GT_NG!S29</f>
        <v>2.0816608996539792</v>
      </c>
      <c r="F29">
        <f>GT_Spot!S29</f>
        <v>0</v>
      </c>
      <c r="G29">
        <f>PPCL_NG!S29</f>
        <v>48.18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41.56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62.82</v>
      </c>
      <c r="AB29" s="75">
        <f>-STOA!Q29</f>
        <v>0</v>
      </c>
      <c r="AC29">
        <f t="shared" si="0"/>
        <v>2.0656098192486745</v>
      </c>
      <c r="AD29">
        <f t="shared" si="1"/>
        <v>112.13009108040531</v>
      </c>
      <c r="AE29">
        <f>'IDT-1'!E29</f>
        <v>0</v>
      </c>
      <c r="AF29" s="24"/>
      <c r="AG29">
        <f t="shared" si="2"/>
        <v>112.13009108040531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0.55404000000000009</v>
      </c>
      <c r="E30">
        <f>GT_NG!S30</f>
        <v>2.0816608996539792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43.49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-58</v>
      </c>
      <c r="AA30" s="75">
        <f>STOA!K30</f>
        <v>62.82</v>
      </c>
      <c r="AB30" s="75">
        <f>-STOA!Q30</f>
        <v>0</v>
      </c>
      <c r="AC30">
        <f t="shared" si="0"/>
        <v>2.0648375642042835</v>
      </c>
      <c r="AD30">
        <f t="shared" si="1"/>
        <v>116.06086333544968</v>
      </c>
      <c r="AE30">
        <f>'IDT-1'!E30</f>
        <v>0</v>
      </c>
      <c r="AF30" s="24"/>
      <c r="AG30">
        <f t="shared" si="2"/>
        <v>116.06086333544968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0.55404000000000009</v>
      </c>
      <c r="E31">
        <f>GT_NG!S31</f>
        <v>2.0816608996539792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4.83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62.82</v>
      </c>
      <c r="AB31" s="75">
        <f>-STOA!Q31</f>
        <v>0</v>
      </c>
      <c r="AC31">
        <f t="shared" si="0"/>
        <v>1.2096981679169549</v>
      </c>
      <c r="AD31">
        <f t="shared" si="1"/>
        <v>136.256002731737</v>
      </c>
      <c r="AE31">
        <f>'IDT-1'!E31</f>
        <v>0</v>
      </c>
      <c r="AF31" s="24"/>
      <c r="AG31">
        <f t="shared" si="2"/>
        <v>136.256002731737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0.55404000000000009</v>
      </c>
      <c r="E32">
        <f>GT_NG!S32</f>
        <v>2.0816608996539792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62.82</v>
      </c>
      <c r="AB32" s="75">
        <f>-STOA!Q32</f>
        <v>0</v>
      </c>
      <c r="AC32">
        <f t="shared" si="0"/>
        <v>1.2111941679169551</v>
      </c>
      <c r="AD32">
        <f t="shared" si="1"/>
        <v>136.42450673173704</v>
      </c>
      <c r="AE32">
        <f>'IDT-1'!E32</f>
        <v>0</v>
      </c>
      <c r="AF32" s="24"/>
      <c r="AG32">
        <f t="shared" si="2"/>
        <v>136.42450673173704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0.55404000000000009</v>
      </c>
      <c r="E33">
        <f>GT_NG!S33</f>
        <v>2.0816608996539792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4.83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62.82</v>
      </c>
      <c r="AB33" s="75">
        <f>-STOA!Q33</f>
        <v>0</v>
      </c>
      <c r="AC33">
        <f t="shared" si="0"/>
        <v>1.2096981679169549</v>
      </c>
      <c r="AD33">
        <f t="shared" si="1"/>
        <v>136.256002731737</v>
      </c>
      <c r="AE33">
        <f>'IDT-1'!E33</f>
        <v>0</v>
      </c>
      <c r="AF33" s="24"/>
      <c r="AG33">
        <f t="shared" si="2"/>
        <v>136.256002731737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0.55404000000000009</v>
      </c>
      <c r="E34">
        <f>GT_NG!S34</f>
        <v>2.0816608996539792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4.83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62.82</v>
      </c>
      <c r="AB34" s="75">
        <f>-STOA!Q34</f>
        <v>0</v>
      </c>
      <c r="AC34">
        <f t="shared" si="0"/>
        <v>1.2096981679169549</v>
      </c>
      <c r="AD34">
        <f t="shared" si="1"/>
        <v>136.256002731737</v>
      </c>
      <c r="AE34">
        <f>'IDT-1'!E34</f>
        <v>0</v>
      </c>
      <c r="AF34" s="24"/>
      <c r="AG34">
        <f t="shared" si="2"/>
        <v>136.256002731737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0.55404000000000009</v>
      </c>
      <c r="E35">
        <f>GT_NG!S35</f>
        <v>2.0816608996539792</v>
      </c>
      <c r="F35">
        <f>GT_Spot!S35</f>
        <v>0</v>
      </c>
      <c r="G35">
        <f>PPCL_NG!S35</f>
        <v>48.18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14.5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62.82</v>
      </c>
      <c r="AB35" s="75">
        <f>-STOA!Q35</f>
        <v>0</v>
      </c>
      <c r="AC35">
        <f t="shared" si="0"/>
        <v>1.2947941679169552</v>
      </c>
      <c r="AD35">
        <f t="shared" si="1"/>
        <v>145.84090673173702</v>
      </c>
      <c r="AE35">
        <f>'IDT-1'!E35</f>
        <v>0</v>
      </c>
      <c r="AF35" s="24"/>
      <c r="AG35">
        <f t="shared" si="2"/>
        <v>145.84090673173702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0.55404000000000009</v>
      </c>
      <c r="E36">
        <f>GT_NG!S36</f>
        <v>2.0816608996539792</v>
      </c>
      <c r="F36">
        <f>GT_Spot!S36</f>
        <v>0</v>
      </c>
      <c r="G36">
        <f>PPCL_NG!S36</f>
        <v>48.18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20.3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62.82</v>
      </c>
      <c r="AB36" s="75">
        <f>-STOA!Q36</f>
        <v>0</v>
      </c>
      <c r="AC36">
        <f t="shared" si="0"/>
        <v>1.345834167916955</v>
      </c>
      <c r="AD36">
        <f t="shared" si="1"/>
        <v>151.589866731737</v>
      </c>
      <c r="AE36">
        <f>'IDT-1'!E36</f>
        <v>0</v>
      </c>
      <c r="AF36" s="24"/>
      <c r="AG36">
        <f t="shared" si="2"/>
        <v>151.589866731737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0.55404000000000009</v>
      </c>
      <c r="E37">
        <f>GT_NG!S37</f>
        <v>2.0816608996539792</v>
      </c>
      <c r="F37">
        <f>GT_Spot!S37</f>
        <v>0</v>
      </c>
      <c r="G37">
        <f>PPCL_NG!S37</f>
        <v>48.18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29.96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1.430842167916955</v>
      </c>
      <c r="AD37">
        <f t="shared" si="1"/>
        <v>161.16485873173701</v>
      </c>
      <c r="AE37">
        <f>'IDT-1'!E37</f>
        <v>0</v>
      </c>
      <c r="AF37" s="24"/>
      <c r="AG37">
        <f t="shared" si="2"/>
        <v>161.16485873173701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0.55404000000000009</v>
      </c>
      <c r="E38">
        <f>GT_NG!S38</f>
        <v>2.0816608996539792</v>
      </c>
      <c r="F38">
        <f>GT_Spot!S38</f>
        <v>0</v>
      </c>
      <c r="G38">
        <f>PPCL_NG!S38</f>
        <v>48.18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39.630000000000003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1.515938167916955</v>
      </c>
      <c r="AD38">
        <f t="shared" si="1"/>
        <v>170.74976273173704</v>
      </c>
      <c r="AE38">
        <f>'IDT-1'!E38</f>
        <v>0</v>
      </c>
      <c r="AF38" s="24"/>
      <c r="AG38">
        <f t="shared" si="2"/>
        <v>170.74976273173704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0.55404000000000009</v>
      </c>
      <c r="E39">
        <f>GT_NG!S39</f>
        <v>2.065051903114187</v>
      </c>
      <c r="F39">
        <f>GT_Spot!S39</f>
        <v>0</v>
      </c>
      <c r="G39">
        <f>PPCL_NG!S39</f>
        <v>48.783011296993642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48.32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62.82</v>
      </c>
      <c r="AB39" s="75">
        <f>-STOA!Q39</f>
        <v>0</v>
      </c>
      <c r="AC39">
        <f t="shared" si="0"/>
        <v>1.5975705081609488</v>
      </c>
      <c r="AD39">
        <f t="shared" si="1"/>
        <v>179.94453269194688</v>
      </c>
      <c r="AE39">
        <f>'IDT-1'!E39</f>
        <v>0</v>
      </c>
      <c r="AF39" s="24"/>
      <c r="AG39">
        <f t="shared" si="2"/>
        <v>179.94453269194688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0.55404000000000009</v>
      </c>
      <c r="E40">
        <f>GT_NG!S40</f>
        <v>2.065051903114187</v>
      </c>
      <c r="F40">
        <f>GT_Spot!S40</f>
        <v>0</v>
      </c>
      <c r="G40">
        <f>PPCL_NG!S40</f>
        <v>48.783011296993642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53.16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62.82</v>
      </c>
      <c r="AB40" s="75">
        <f>-STOA!Q40</f>
        <v>0</v>
      </c>
      <c r="AC40">
        <f t="shared" si="0"/>
        <v>1.640162508160949</v>
      </c>
      <c r="AD40">
        <f t="shared" si="1"/>
        <v>184.74194069194687</v>
      </c>
      <c r="AE40">
        <f>'IDT-1'!E40</f>
        <v>0</v>
      </c>
      <c r="AF40" s="24"/>
      <c r="AG40">
        <f t="shared" si="2"/>
        <v>184.74194069194687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0.55404000000000009</v>
      </c>
      <c r="E41">
        <f>GT_NG!S41</f>
        <v>2.065051903114187</v>
      </c>
      <c r="F41">
        <f>GT_Spot!S41</f>
        <v>0</v>
      </c>
      <c r="G41">
        <f>PPCL_NG!S41</f>
        <v>48.783011296993642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58.96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62.82</v>
      </c>
      <c r="AB41" s="75">
        <f>-STOA!Q41</f>
        <v>0</v>
      </c>
      <c r="AC41">
        <f t="shared" si="0"/>
        <v>1.691202508160949</v>
      </c>
      <c r="AD41">
        <f t="shared" si="1"/>
        <v>190.49090069194688</v>
      </c>
      <c r="AE41">
        <f>'IDT-1'!E41</f>
        <v>0</v>
      </c>
      <c r="AF41" s="24"/>
      <c r="AG41">
        <f t="shared" si="2"/>
        <v>190.49090069194688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0.55404000000000009</v>
      </c>
      <c r="E42">
        <f>GT_NG!S42</f>
        <v>2.063514621481279</v>
      </c>
      <c r="F42">
        <f>GT_Spot!S42</f>
        <v>0</v>
      </c>
      <c r="G42">
        <f>PPCL_NG!S42</f>
        <v>48.783011296993642</v>
      </c>
      <c r="H42">
        <f>PPCL_Spot!S42</f>
        <v>0</v>
      </c>
      <c r="I42">
        <f>Bawana_NG!S42</f>
        <v>14.25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65.72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62.82</v>
      </c>
      <c r="AB42" s="75">
        <f>-STOA!Q42</f>
        <v>0</v>
      </c>
      <c r="AC42">
        <f t="shared" si="0"/>
        <v>1.7088769800825796</v>
      </c>
      <c r="AD42">
        <f t="shared" si="1"/>
        <v>192.48168893839235</v>
      </c>
      <c r="AE42">
        <f>'IDT-1'!E42</f>
        <v>0</v>
      </c>
      <c r="AF42" s="24"/>
      <c r="AG42">
        <f t="shared" si="2"/>
        <v>192.48168893839235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0.55404000000000009</v>
      </c>
      <c r="E43">
        <f>GT_NG!S43</f>
        <v>2.063514621481279</v>
      </c>
      <c r="F43">
        <f>GT_Spot!S43</f>
        <v>0</v>
      </c>
      <c r="G43">
        <f>PPCL_NG!S43</f>
        <v>48.783011296993642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64.760000000000005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62.82</v>
      </c>
      <c r="AB43" s="75">
        <f>-STOA!Q43</f>
        <v>0</v>
      </c>
      <c r="AC43">
        <f t="shared" si="0"/>
        <v>1.7422289800825794</v>
      </c>
      <c r="AD43">
        <f t="shared" si="1"/>
        <v>196.23833693839234</v>
      </c>
      <c r="AE43">
        <f>'IDT-1'!E43</f>
        <v>0</v>
      </c>
      <c r="AF43" s="24"/>
      <c r="AG43">
        <f t="shared" si="2"/>
        <v>196.23833693839234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0.55404000000000009</v>
      </c>
      <c r="E44">
        <f>GT_NG!S44</f>
        <v>2.063514621481279</v>
      </c>
      <c r="F44">
        <f>GT_Spot!S44</f>
        <v>0</v>
      </c>
      <c r="G44">
        <f>PPCL_NG!S44</f>
        <v>47.496993861148034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62.82</v>
      </c>
      <c r="AB44" s="75">
        <f>-STOA!Q44</f>
        <v>0</v>
      </c>
      <c r="AC44">
        <f t="shared" si="0"/>
        <v>1.756432026647138</v>
      </c>
      <c r="AD44">
        <f t="shared" si="1"/>
        <v>197.83811645598217</v>
      </c>
      <c r="AE44">
        <f>'IDT-1'!E44</f>
        <v>0</v>
      </c>
      <c r="AF44" s="24"/>
      <c r="AG44">
        <f t="shared" si="2"/>
        <v>197.83811645598217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0.55404000000000009</v>
      </c>
      <c r="E45">
        <f>GT_NG!S45</f>
        <v>2.063514621481279</v>
      </c>
      <c r="F45">
        <f>GT_Spot!S45</f>
        <v>0</v>
      </c>
      <c r="G45">
        <f>PPCL_NG!S45</f>
        <v>47.496993861148034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70.55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62.82</v>
      </c>
      <c r="AB45" s="75">
        <f>-STOA!Q45</f>
        <v>0</v>
      </c>
      <c r="AC45">
        <f t="shared" si="0"/>
        <v>1.7818640266471379</v>
      </c>
      <c r="AD45">
        <f t="shared" si="1"/>
        <v>200.70268445598217</v>
      </c>
      <c r="AE45">
        <f>'IDT-1'!E45</f>
        <v>0</v>
      </c>
      <c r="AF45" s="24"/>
      <c r="AG45">
        <f t="shared" si="2"/>
        <v>200.70268445598217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0.55404000000000009</v>
      </c>
      <c r="E46">
        <f>GT_NG!S46</f>
        <v>2.063514621481279</v>
      </c>
      <c r="F46">
        <f>GT_Spot!S46</f>
        <v>0</v>
      </c>
      <c r="G46">
        <f>PPCL_NG!S46</f>
        <v>47.496993861148034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71.52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62.82</v>
      </c>
      <c r="AB46" s="75">
        <f>-STOA!Q46</f>
        <v>0</v>
      </c>
      <c r="AC46">
        <f t="shared" si="0"/>
        <v>1.790400026647138</v>
      </c>
      <c r="AD46">
        <f t="shared" si="1"/>
        <v>201.66414845598217</v>
      </c>
      <c r="AE46">
        <f>'IDT-1'!E46</f>
        <v>0</v>
      </c>
      <c r="AF46" s="24"/>
      <c r="AG46">
        <f t="shared" si="2"/>
        <v>201.66414845598217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0.55404000000000009</v>
      </c>
      <c r="E47">
        <f>GT_NG!S47</f>
        <v>2.063514621481279</v>
      </c>
      <c r="F47">
        <f>GT_Spot!S47</f>
        <v>0</v>
      </c>
      <c r="G47">
        <f>PPCL_NG!S47</f>
        <v>47.496993861148034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71.52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62.82</v>
      </c>
      <c r="AB47" s="75">
        <f>-STOA!Q47</f>
        <v>0</v>
      </c>
      <c r="AC47">
        <f t="shared" si="0"/>
        <v>1.790400026647138</v>
      </c>
      <c r="AD47">
        <f t="shared" si="1"/>
        <v>201.66414845598217</v>
      </c>
      <c r="AE47">
        <f>'IDT-1'!E47</f>
        <v>0</v>
      </c>
      <c r="AF47" s="24"/>
      <c r="AG47">
        <f t="shared" si="2"/>
        <v>201.66414845598217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0.55404000000000009</v>
      </c>
      <c r="E48">
        <f>GT_NG!S48</f>
        <v>2.063514621481279</v>
      </c>
      <c r="F48">
        <f>GT_Spot!S48</f>
        <v>0</v>
      </c>
      <c r="G48">
        <f>PPCL_NG!S48</f>
        <v>47.496993861148034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62.82</v>
      </c>
      <c r="AB48" s="75">
        <f>-STOA!Q48</f>
        <v>0</v>
      </c>
      <c r="AC48">
        <f t="shared" si="0"/>
        <v>1.790400026647138</v>
      </c>
      <c r="AD48">
        <f t="shared" si="1"/>
        <v>201.66414845598217</v>
      </c>
      <c r="AE48">
        <f>'IDT-1'!E48</f>
        <v>0</v>
      </c>
      <c r="AF48" s="24"/>
      <c r="AG48">
        <f t="shared" si="2"/>
        <v>201.66414845598217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0.55404000000000009</v>
      </c>
      <c r="E49">
        <f>GT_NG!S49</f>
        <v>2.063514621481279</v>
      </c>
      <c r="F49">
        <f>GT_Spot!S49</f>
        <v>0</v>
      </c>
      <c r="G49">
        <f>PPCL_NG!S49</f>
        <v>47.496993861148034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72.489999999999995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62.82</v>
      </c>
      <c r="AB49" s="75">
        <f>-STOA!Q49</f>
        <v>0</v>
      </c>
      <c r="AC49">
        <f t="shared" si="0"/>
        <v>1.7989360266471379</v>
      </c>
      <c r="AD49">
        <f t="shared" si="1"/>
        <v>202.62561245598215</v>
      </c>
      <c r="AE49">
        <f>'IDT-1'!E49</f>
        <v>0</v>
      </c>
      <c r="AF49" s="24"/>
      <c r="AG49">
        <f t="shared" si="2"/>
        <v>202.62561245598215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0.55404000000000009</v>
      </c>
      <c r="E50">
        <f>GT_NG!S50</f>
        <v>2.0618927267621454</v>
      </c>
      <c r="F50">
        <f>GT_Spot!S50</f>
        <v>0</v>
      </c>
      <c r="G50">
        <f>PPCL_NG!S50</f>
        <v>47.496993861148034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76.349999999999994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62.82</v>
      </c>
      <c r="AB50" s="75">
        <f>-STOA!Q50</f>
        <v>0</v>
      </c>
      <c r="AC50">
        <f t="shared" si="0"/>
        <v>1.8328897539736095</v>
      </c>
      <c r="AD50">
        <f t="shared" si="1"/>
        <v>206.45003683393657</v>
      </c>
      <c r="AE50">
        <f>'IDT-1'!E50</f>
        <v>0</v>
      </c>
      <c r="AF50" s="24"/>
      <c r="AG50">
        <f t="shared" si="2"/>
        <v>206.45003683393657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0.55404000000000009</v>
      </c>
      <c r="E51">
        <f>GT_NG!S51</f>
        <v>2.0595842956120092</v>
      </c>
      <c r="F51">
        <f>GT_Spot!S51</f>
        <v>0</v>
      </c>
      <c r="G51">
        <f>PPCL_NG!S51</f>
        <v>44.93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62.82</v>
      </c>
      <c r="AB51" s="75">
        <f>-STOA!Q51</f>
        <v>0</v>
      </c>
      <c r="AC51">
        <f t="shared" si="0"/>
        <v>1.7847598938013856</v>
      </c>
      <c r="AD51">
        <f t="shared" si="1"/>
        <v>201.02886440181061</v>
      </c>
      <c r="AE51">
        <f>'IDT-1'!E51</f>
        <v>0</v>
      </c>
      <c r="AF51" s="24"/>
      <c r="AG51">
        <f t="shared" si="2"/>
        <v>201.02886440181061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0.55404000000000009</v>
      </c>
      <c r="E52">
        <f>GT_NG!S52</f>
        <v>2.0595842956120092</v>
      </c>
      <c r="F52">
        <f>GT_Spot!S52</f>
        <v>0</v>
      </c>
      <c r="G52">
        <f>PPCL_NG!S52</f>
        <v>44.93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74.42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62.82</v>
      </c>
      <c r="AB52" s="75">
        <f>-STOA!Q52</f>
        <v>0</v>
      </c>
      <c r="AC52">
        <f t="shared" si="0"/>
        <v>1.7932958938013859</v>
      </c>
      <c r="AD52">
        <f t="shared" si="1"/>
        <v>201.99032840181061</v>
      </c>
      <c r="AE52">
        <f>'IDT-1'!E52</f>
        <v>0</v>
      </c>
      <c r="AF52" s="24"/>
      <c r="AG52">
        <f t="shared" si="2"/>
        <v>201.99032840181061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0.55404000000000009</v>
      </c>
      <c r="E53">
        <f>GT_NG!S53</f>
        <v>2.0595842956120092</v>
      </c>
      <c r="F53">
        <f>GT_Spot!S53</f>
        <v>0</v>
      </c>
      <c r="G53">
        <f>PPCL_NG!S53</f>
        <v>44.93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72.489999999999995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62.82</v>
      </c>
      <c r="AB53" s="75">
        <f>-STOA!Q53</f>
        <v>0</v>
      </c>
      <c r="AC53">
        <f t="shared" si="0"/>
        <v>1.7763118938013858</v>
      </c>
      <c r="AD53">
        <f t="shared" si="1"/>
        <v>200.07731240181062</v>
      </c>
      <c r="AE53">
        <f>'IDT-1'!E53</f>
        <v>0</v>
      </c>
      <c r="AF53" s="24"/>
      <c r="AG53">
        <f t="shared" si="2"/>
        <v>200.07731240181062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0.55404000000000009</v>
      </c>
      <c r="E54">
        <f>GT_NG!S54</f>
        <v>2.0595842956120092</v>
      </c>
      <c r="F54">
        <f>GT_Spot!S54</f>
        <v>0</v>
      </c>
      <c r="G54">
        <f>PPCL_NG!S54</f>
        <v>45.76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62.82</v>
      </c>
      <c r="AB54" s="75">
        <f>-STOA!Q54</f>
        <v>0</v>
      </c>
      <c r="AC54">
        <f t="shared" si="0"/>
        <v>1.7920638938013858</v>
      </c>
      <c r="AD54">
        <f t="shared" si="1"/>
        <v>201.85156040181062</v>
      </c>
      <c r="AE54">
        <f>'IDT-1'!E54</f>
        <v>0</v>
      </c>
      <c r="AF54" s="24"/>
      <c r="AG54">
        <f t="shared" si="2"/>
        <v>201.85156040181062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0.55404000000000009</v>
      </c>
      <c r="E55">
        <f>GT_NG!S55</f>
        <v>2.0595842956120092</v>
      </c>
      <c r="F55">
        <f>GT_Spot!S55</f>
        <v>0</v>
      </c>
      <c r="G55">
        <f>PPCL_NG!S55</f>
        <v>45.76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62.82</v>
      </c>
      <c r="AB55" s="75">
        <f>-STOA!Q55</f>
        <v>0</v>
      </c>
      <c r="AC55">
        <f t="shared" si="0"/>
        <v>1.7920638938013858</v>
      </c>
      <c r="AD55">
        <f t="shared" si="1"/>
        <v>201.85156040181062</v>
      </c>
      <c r="AE55">
        <f>'IDT-1'!E55</f>
        <v>0</v>
      </c>
      <c r="AF55" s="24"/>
      <c r="AG55">
        <f t="shared" si="2"/>
        <v>201.85156040181062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0.55404000000000009</v>
      </c>
      <c r="E56">
        <f>GT_NG!S56</f>
        <v>2.0595842956120092</v>
      </c>
      <c r="F56">
        <f>GT_Spot!S56</f>
        <v>0</v>
      </c>
      <c r="G56">
        <f>PPCL_NG!S56</f>
        <v>45.76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62.82</v>
      </c>
      <c r="AB56" s="75">
        <f>-STOA!Q56</f>
        <v>0</v>
      </c>
      <c r="AC56">
        <f t="shared" si="0"/>
        <v>1.7665438938013855</v>
      </c>
      <c r="AD56">
        <f t="shared" si="1"/>
        <v>198.97708040181061</v>
      </c>
      <c r="AE56">
        <f>'IDT-1'!E56</f>
        <v>0</v>
      </c>
      <c r="AF56" s="24"/>
      <c r="AG56">
        <f t="shared" si="2"/>
        <v>198.97708040181061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0.55404000000000009</v>
      </c>
      <c r="E57">
        <f>GT_NG!S57</f>
        <v>2.0595842956120092</v>
      </c>
      <c r="F57">
        <f>GT_Spot!S57</f>
        <v>0</v>
      </c>
      <c r="G57">
        <f>PPCL_NG!S57</f>
        <v>45.76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69.59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62.82</v>
      </c>
      <c r="AB57" s="75">
        <f>-STOA!Q57</f>
        <v>0</v>
      </c>
      <c r="AC57">
        <f t="shared" si="0"/>
        <v>1.7580958938013858</v>
      </c>
      <c r="AD57">
        <f t="shared" si="1"/>
        <v>198.02552840181062</v>
      </c>
      <c r="AE57">
        <f>'IDT-1'!E57</f>
        <v>0</v>
      </c>
      <c r="AF57" s="24"/>
      <c r="AG57">
        <f t="shared" si="2"/>
        <v>198.02552840181062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0.55404000000000009</v>
      </c>
      <c r="E58">
        <f>GT_NG!S58</f>
        <v>2.0595842956120092</v>
      </c>
      <c r="F58">
        <f>GT_Spot!S58</f>
        <v>0</v>
      </c>
      <c r="G58">
        <f>PPCL_NG!S58</f>
        <v>45.76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68.62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62.82</v>
      </c>
      <c r="AB58" s="75">
        <f>-STOA!Q58</f>
        <v>0</v>
      </c>
      <c r="AC58">
        <f t="shared" si="0"/>
        <v>1.7495598938013857</v>
      </c>
      <c r="AD58">
        <f t="shared" si="1"/>
        <v>197.06406440181061</v>
      </c>
      <c r="AE58">
        <f>'IDT-1'!E58</f>
        <v>0</v>
      </c>
      <c r="AF58" s="24"/>
      <c r="AG58">
        <f t="shared" si="2"/>
        <v>197.06406440181061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0.55404000000000009</v>
      </c>
      <c r="E59">
        <f>GT_NG!S59</f>
        <v>2.0595842956120092</v>
      </c>
      <c r="F59">
        <f>GT_Spot!S59</f>
        <v>0</v>
      </c>
      <c r="G59">
        <f>PPCL_NG!S59</f>
        <v>45.76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68.62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62.82</v>
      </c>
      <c r="AB59" s="75">
        <f>-STOA!Q59</f>
        <v>0</v>
      </c>
      <c r="AC59">
        <f t="shared" si="0"/>
        <v>1.7495598938013857</v>
      </c>
      <c r="AD59">
        <f t="shared" si="1"/>
        <v>197.06406440181061</v>
      </c>
      <c r="AE59">
        <f>'IDT-1'!E59</f>
        <v>0</v>
      </c>
      <c r="AF59" s="24"/>
      <c r="AG59">
        <f t="shared" si="2"/>
        <v>197.06406440181061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0.55404000000000009</v>
      </c>
      <c r="E60">
        <f>GT_NG!S60</f>
        <v>2.0595842956120092</v>
      </c>
      <c r="F60">
        <f>GT_Spot!S60</f>
        <v>0</v>
      </c>
      <c r="G60">
        <f>PPCL_NG!S60</f>
        <v>45.76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70.55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62.82</v>
      </c>
      <c r="AB60" s="75">
        <f>-STOA!Q60</f>
        <v>0</v>
      </c>
      <c r="AC60">
        <f t="shared" si="0"/>
        <v>1.7665438938013855</v>
      </c>
      <c r="AD60">
        <f t="shared" si="1"/>
        <v>198.97708040181061</v>
      </c>
      <c r="AE60">
        <f>'IDT-1'!E60</f>
        <v>0</v>
      </c>
      <c r="AF60" s="24"/>
      <c r="AG60">
        <f t="shared" si="2"/>
        <v>198.97708040181061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0.55404000000000009</v>
      </c>
      <c r="E61">
        <f>GT_NG!S61</f>
        <v>2.0595842956120092</v>
      </c>
      <c r="F61">
        <f>GT_Spot!S61</f>
        <v>0</v>
      </c>
      <c r="G61">
        <f>PPCL_NG!S61</f>
        <v>45.76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70.55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62.82</v>
      </c>
      <c r="AB61" s="75">
        <f>-STOA!Q61</f>
        <v>0</v>
      </c>
      <c r="AC61">
        <f t="shared" si="0"/>
        <v>1.7665438938013855</v>
      </c>
      <c r="AD61">
        <f t="shared" si="1"/>
        <v>198.97708040181061</v>
      </c>
      <c r="AE61">
        <f>'IDT-1'!E61</f>
        <v>0</v>
      </c>
      <c r="AF61" s="24"/>
      <c r="AG61">
        <f t="shared" si="2"/>
        <v>198.97708040181061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0.55404000000000009</v>
      </c>
      <c r="E62">
        <f>GT_NG!S62</f>
        <v>2.0595842956120092</v>
      </c>
      <c r="F62">
        <f>GT_Spot!S62</f>
        <v>0</v>
      </c>
      <c r="G62">
        <f>PPCL_NG!S62</f>
        <v>45.76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70.55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62.82</v>
      </c>
      <c r="AB62" s="75">
        <f>-STOA!Q62</f>
        <v>0</v>
      </c>
      <c r="AC62">
        <f t="shared" si="0"/>
        <v>1.7665438938013855</v>
      </c>
      <c r="AD62">
        <f t="shared" si="1"/>
        <v>198.97708040181061</v>
      </c>
      <c r="AE62">
        <f>'IDT-1'!E62</f>
        <v>0</v>
      </c>
      <c r="AF62" s="24"/>
      <c r="AG62">
        <f t="shared" si="2"/>
        <v>198.97708040181061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0.55404000000000009</v>
      </c>
      <c r="E63">
        <f>GT_NG!S63</f>
        <v>2.0595842956120092</v>
      </c>
      <c r="F63">
        <f>GT_Spot!S63</f>
        <v>0</v>
      </c>
      <c r="G63">
        <f>PPCL_NG!S63</f>
        <v>45.76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69.59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62.82</v>
      </c>
      <c r="AB63" s="75">
        <f>-STOA!Q63</f>
        <v>0</v>
      </c>
      <c r="AC63">
        <f t="shared" si="0"/>
        <v>1.7580958938013858</v>
      </c>
      <c r="AD63">
        <f t="shared" si="1"/>
        <v>198.02552840181062</v>
      </c>
      <c r="AE63">
        <f>'IDT-1'!E63</f>
        <v>0</v>
      </c>
      <c r="AF63" s="24"/>
      <c r="AG63">
        <f t="shared" si="2"/>
        <v>198.02552840181062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0.55404000000000009</v>
      </c>
      <c r="E64">
        <f>GT_NG!S64</f>
        <v>2.0595842956120092</v>
      </c>
      <c r="F64">
        <f>GT_Spot!S64</f>
        <v>0</v>
      </c>
      <c r="G64">
        <f>PPCL_NG!S64</f>
        <v>45.76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69.59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62.82</v>
      </c>
      <c r="AB64" s="75">
        <f>-STOA!Q64</f>
        <v>0</v>
      </c>
      <c r="AC64">
        <f t="shared" si="0"/>
        <v>1.7580958938013858</v>
      </c>
      <c r="AD64">
        <f t="shared" si="1"/>
        <v>198.02552840181062</v>
      </c>
      <c r="AE64">
        <f>'IDT-1'!E64</f>
        <v>0</v>
      </c>
      <c r="AF64" s="24"/>
      <c r="AG64">
        <f t="shared" si="2"/>
        <v>198.02552840181062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0.55404000000000009</v>
      </c>
      <c r="E65">
        <f>GT_NG!S65</f>
        <v>2.0595842956120092</v>
      </c>
      <c r="F65">
        <f>GT_Spot!S65</f>
        <v>0</v>
      </c>
      <c r="G65">
        <f>PPCL_NG!S65</f>
        <v>45.76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68.62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62.82</v>
      </c>
      <c r="AB65" s="75">
        <f>-STOA!Q65</f>
        <v>0</v>
      </c>
      <c r="AC65">
        <f t="shared" si="0"/>
        <v>1.7495598938013857</v>
      </c>
      <c r="AD65">
        <f t="shared" si="1"/>
        <v>197.06406440181061</v>
      </c>
      <c r="AE65">
        <f>'IDT-1'!E65</f>
        <v>0</v>
      </c>
      <c r="AF65" s="24"/>
      <c r="AG65">
        <f t="shared" si="2"/>
        <v>197.06406440181061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0.55404000000000009</v>
      </c>
      <c r="E66">
        <f>GT_NG!S66</f>
        <v>2.0595842956120092</v>
      </c>
      <c r="F66">
        <f>GT_Spot!S66</f>
        <v>0</v>
      </c>
      <c r="G66">
        <f>PPCL_NG!S66</f>
        <v>44.1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62.82</v>
      </c>
      <c r="AB66" s="75">
        <f>-STOA!Q66</f>
        <v>0</v>
      </c>
      <c r="AC66">
        <f t="shared" si="0"/>
        <v>1.7519358938013856</v>
      </c>
      <c r="AD66">
        <f t="shared" si="1"/>
        <v>197.33168840181062</v>
      </c>
      <c r="AE66">
        <f>'IDT-1'!E66</f>
        <v>0</v>
      </c>
      <c r="AF66" s="24"/>
      <c r="AG66">
        <f t="shared" si="2"/>
        <v>197.33168840181062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0.55404000000000009</v>
      </c>
      <c r="E67">
        <f>GT_NG!S67</f>
        <v>2.0595842956120092</v>
      </c>
      <c r="F67">
        <f>GT_Spot!S67</f>
        <v>0</v>
      </c>
      <c r="G67">
        <f>PPCL_NG!S67</f>
        <v>44.1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67.66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62.82</v>
      </c>
      <c r="AB67" s="75">
        <f>-STOA!Q67</f>
        <v>0</v>
      </c>
      <c r="AC67">
        <f t="shared" si="0"/>
        <v>1.7265038938013855</v>
      </c>
      <c r="AD67">
        <f t="shared" si="1"/>
        <v>194.4671204018106</v>
      </c>
      <c r="AE67">
        <f>'IDT-1'!E67</f>
        <v>0</v>
      </c>
      <c r="AF67" s="24"/>
      <c r="AG67">
        <f t="shared" si="2"/>
        <v>194.4671204018106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0.55404000000000009</v>
      </c>
      <c r="E68">
        <f>GT_NG!S68</f>
        <v>2.0595842956120092</v>
      </c>
      <c r="F68">
        <f>GT_Spot!S68</f>
        <v>0</v>
      </c>
      <c r="G68">
        <f>PPCL_NG!S68</f>
        <v>44.1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65.72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1.7094318938013855</v>
      </c>
      <c r="AD68">
        <f t="shared" ref="AD68:AD98" si="4">SUM(B68:AB68,AI68:AR68)-AC68</f>
        <v>192.54419240181059</v>
      </c>
      <c r="AE68">
        <f>'IDT-1'!E68</f>
        <v>0</v>
      </c>
      <c r="AF68" s="24"/>
      <c r="AG68">
        <f t="shared" ref="AG68:AG98" si="5">SUM(AD68:AF68)+AT68</f>
        <v>192.54419240181059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0.55404000000000009</v>
      </c>
      <c r="E69">
        <f>GT_NG!S69</f>
        <v>2.0595842956120092</v>
      </c>
      <c r="F69">
        <f>GT_Spot!S69</f>
        <v>0</v>
      </c>
      <c r="G69">
        <f>PPCL_NG!S69</f>
        <v>44.1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62.82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62.82</v>
      </c>
      <c r="AB69" s="75">
        <f>-STOA!Q69</f>
        <v>0</v>
      </c>
      <c r="AC69">
        <f t="shared" si="3"/>
        <v>1.6839118938013857</v>
      </c>
      <c r="AD69">
        <f t="shared" si="4"/>
        <v>189.66971240181061</v>
      </c>
      <c r="AE69">
        <f>'IDT-1'!E69</f>
        <v>0</v>
      </c>
      <c r="AF69" s="24"/>
      <c r="AG69">
        <f t="shared" si="5"/>
        <v>189.66971240181061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0.55404000000000009</v>
      </c>
      <c r="E70">
        <f>GT_NG!S70</f>
        <v>2.0595842956120092</v>
      </c>
      <c r="F70">
        <f>GT_Spot!S70</f>
        <v>0</v>
      </c>
      <c r="G70">
        <f>PPCL_NG!S70</f>
        <v>44.1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60.89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62.82</v>
      </c>
      <c r="AB70" s="75">
        <f>-STOA!Q70</f>
        <v>0</v>
      </c>
      <c r="AC70">
        <f t="shared" si="3"/>
        <v>1.6669278938013856</v>
      </c>
      <c r="AD70">
        <f t="shared" si="4"/>
        <v>187.75669640181061</v>
      </c>
      <c r="AE70">
        <f>'IDT-1'!E70</f>
        <v>0</v>
      </c>
      <c r="AF70" s="24"/>
      <c r="AG70">
        <f t="shared" si="5"/>
        <v>187.75669640181061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0.55404000000000009</v>
      </c>
      <c r="E71">
        <f>GT_NG!S71</f>
        <v>1.6953999999999998</v>
      </c>
      <c r="F71">
        <f>GT_Spot!S71</f>
        <v>0</v>
      </c>
      <c r="G71">
        <f>PPCL_NG!S71</f>
        <v>36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77.319999999999993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62.82</v>
      </c>
      <c r="AB71" s="75">
        <f>-STOA!Q71</f>
        <v>0</v>
      </c>
      <c r="AC71">
        <f t="shared" si="3"/>
        <v>1.7370270719999998</v>
      </c>
      <c r="AD71">
        <f t="shared" si="4"/>
        <v>195.65241292799999</v>
      </c>
      <c r="AE71">
        <f>'IDT-1'!E71</f>
        <v>0</v>
      </c>
      <c r="AF71" s="24"/>
      <c r="AG71">
        <f t="shared" si="5"/>
        <v>195.65241292799999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0.55404000000000009</v>
      </c>
      <c r="E72">
        <f>GT_NG!S72</f>
        <v>1.6953999999999998</v>
      </c>
      <c r="F72">
        <f>GT_Spot!S72</f>
        <v>0</v>
      </c>
      <c r="G72">
        <f>PPCL_NG!S72</f>
        <v>36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62.82</v>
      </c>
      <c r="AB72" s="75">
        <f>-STOA!Q72</f>
        <v>0</v>
      </c>
      <c r="AC72">
        <f t="shared" si="3"/>
        <v>1.677451072</v>
      </c>
      <c r="AD72">
        <f t="shared" si="4"/>
        <v>188.941988928</v>
      </c>
      <c r="AE72">
        <f>'IDT-1'!E72</f>
        <v>0</v>
      </c>
      <c r="AF72" s="24"/>
      <c r="AG72">
        <f t="shared" si="5"/>
        <v>188.941988928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0.55404000000000009</v>
      </c>
      <c r="E73">
        <f>GT_NG!S73</f>
        <v>1.6953999999999998</v>
      </c>
      <c r="F73">
        <f>GT_Spot!S73</f>
        <v>0</v>
      </c>
      <c r="G73">
        <f>PPCL_NG!S73</f>
        <v>36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66.69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62.82</v>
      </c>
      <c r="AB73" s="75">
        <f>-STOA!Q73</f>
        <v>0</v>
      </c>
      <c r="AC73">
        <f t="shared" si="3"/>
        <v>1.643483072</v>
      </c>
      <c r="AD73">
        <f t="shared" si="4"/>
        <v>185.11595692799997</v>
      </c>
      <c r="AE73">
        <f>'IDT-1'!E73</f>
        <v>0</v>
      </c>
      <c r="AF73" s="24"/>
      <c r="AG73">
        <f t="shared" si="5"/>
        <v>185.11595692799997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0.55404000000000009</v>
      </c>
      <c r="E74">
        <f>GT_NG!S74</f>
        <v>1.6953999999999998</v>
      </c>
      <c r="F74">
        <f>GT_Spot!S74</f>
        <v>0</v>
      </c>
      <c r="G74">
        <f>PPCL_NG!S74</f>
        <v>36.47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63.79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62.82</v>
      </c>
      <c r="AB74" s="75">
        <f>-STOA!Q74</f>
        <v>0</v>
      </c>
      <c r="AC74">
        <f t="shared" si="3"/>
        <v>1.6220990720000001</v>
      </c>
      <c r="AD74">
        <f t="shared" si="4"/>
        <v>182.70734092800001</v>
      </c>
      <c r="AE74">
        <f>'IDT-1'!E74</f>
        <v>0</v>
      </c>
      <c r="AF74" s="24"/>
      <c r="AG74">
        <f t="shared" si="5"/>
        <v>182.70734092800001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0.55404000000000009</v>
      </c>
      <c r="E75">
        <f>GT_NG!S75</f>
        <v>1.7102285714285714</v>
      </c>
      <c r="F75">
        <f>GT_Spot!S75</f>
        <v>0</v>
      </c>
      <c r="G75">
        <f>PPCL_NG!S75</f>
        <v>36.47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63.79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62.82</v>
      </c>
      <c r="AB75" s="75">
        <f>-STOA!Q75</f>
        <v>0</v>
      </c>
      <c r="AC75">
        <f t="shared" si="3"/>
        <v>1.7554014762615013</v>
      </c>
      <c r="AD75">
        <f t="shared" si="4"/>
        <v>167.58886709516705</v>
      </c>
      <c r="AE75">
        <f>'IDT-1'!E75</f>
        <v>0</v>
      </c>
      <c r="AF75" s="24"/>
      <c r="AG75">
        <f t="shared" si="5"/>
        <v>167.58886709516705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-15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0.55404000000000009</v>
      </c>
      <c r="E76">
        <f>GT_NG!S76</f>
        <v>1.7102285714285714</v>
      </c>
      <c r="F76">
        <f>GT_Spot!S76</f>
        <v>0</v>
      </c>
      <c r="G76">
        <f>PPCL_NG!S76</f>
        <v>36.47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60.89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62.82</v>
      </c>
      <c r="AB76" s="75">
        <f>-STOA!Q76</f>
        <v>0</v>
      </c>
      <c r="AC76">
        <f t="shared" si="3"/>
        <v>1.7298814762615013</v>
      </c>
      <c r="AD76">
        <f t="shared" si="4"/>
        <v>164.71438709516707</v>
      </c>
      <c r="AE76">
        <f>'IDT-1'!E76</f>
        <v>0</v>
      </c>
      <c r="AF76" s="24"/>
      <c r="AG76">
        <f t="shared" si="5"/>
        <v>164.71438709516707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-15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0.55404000000000009</v>
      </c>
      <c r="E77">
        <f>GT_NG!S77</f>
        <v>1.7102285714285714</v>
      </c>
      <c r="F77">
        <f>GT_Spot!S77</f>
        <v>0</v>
      </c>
      <c r="G77">
        <f>PPCL_NG!S77</f>
        <v>36.47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64.760000000000005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62.82</v>
      </c>
      <c r="AB77" s="75">
        <f>-STOA!Q77</f>
        <v>0</v>
      </c>
      <c r="AC77">
        <f t="shared" si="3"/>
        <v>1.8527187514834547</v>
      </c>
      <c r="AD77">
        <f t="shared" si="4"/>
        <v>158.46154981994513</v>
      </c>
      <c r="AE77">
        <f>'IDT-1'!E77</f>
        <v>0</v>
      </c>
      <c r="AF77" s="24"/>
      <c r="AG77">
        <f t="shared" si="5"/>
        <v>158.46154981994513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0.55404000000000009</v>
      </c>
      <c r="E78">
        <f>GT_NG!S78</f>
        <v>1.7102285714285714</v>
      </c>
      <c r="F78">
        <f>GT_Spot!S78</f>
        <v>0</v>
      </c>
      <c r="G78">
        <f>PPCL_NG!S78</f>
        <v>36.47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58.96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62.82</v>
      </c>
      <c r="AB78" s="75">
        <f>-STOA!Q78</f>
        <v>0</v>
      </c>
      <c r="AC78">
        <f t="shared" si="3"/>
        <v>1.8016787514834547</v>
      </c>
      <c r="AD78">
        <f t="shared" si="4"/>
        <v>152.71258981994512</v>
      </c>
      <c r="AE78">
        <f>'IDT-1'!E78</f>
        <v>0</v>
      </c>
      <c r="AF78" s="24"/>
      <c r="AG78">
        <f t="shared" si="5"/>
        <v>152.71258981994512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0.55404000000000009</v>
      </c>
      <c r="E79">
        <f>GT_NG!S79</f>
        <v>1.7102285714285714</v>
      </c>
      <c r="F79">
        <f>GT_Spot!S79</f>
        <v>0</v>
      </c>
      <c r="G79">
        <f>PPCL_NG!S79</f>
        <v>36.71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81.180000000000007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-12</v>
      </c>
      <c r="AA79" s="75">
        <f>STOA!K79</f>
        <v>62.82</v>
      </c>
      <c r="AB79" s="75">
        <f>-STOA!Q79</f>
        <v>0</v>
      </c>
      <c r="AC79">
        <f t="shared" si="3"/>
        <v>2.0614736441388217</v>
      </c>
      <c r="AD79">
        <f t="shared" si="4"/>
        <v>167.91279492728975</v>
      </c>
      <c r="AE79">
        <f>'IDT-1'!E79</f>
        <v>0</v>
      </c>
      <c r="AF79" s="24"/>
      <c r="AG79">
        <f t="shared" si="5"/>
        <v>167.91279492728975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0.55404000000000009</v>
      </c>
      <c r="E80">
        <f>GT_NG!S80</f>
        <v>1.7602222222222224</v>
      </c>
      <c r="F80">
        <f>GT_Spot!S80</f>
        <v>0</v>
      </c>
      <c r="G80">
        <f>PPCL_NG!S80</f>
        <v>36.71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80.22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-15</v>
      </c>
      <c r="AA80" s="75">
        <f>STOA!K80</f>
        <v>62.82</v>
      </c>
      <c r="AB80" s="75">
        <f>-STOA!Q80</f>
        <v>0</v>
      </c>
      <c r="AC80">
        <f t="shared" si="3"/>
        <v>2.0978562258767823</v>
      </c>
      <c r="AD80">
        <f t="shared" si="4"/>
        <v>161.96640599634543</v>
      </c>
      <c r="AE80">
        <f>'IDT-1'!E80</f>
        <v>0</v>
      </c>
      <c r="AF80" s="24"/>
      <c r="AG80">
        <f t="shared" si="5"/>
        <v>161.96640599634543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-22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0.55404000000000009</v>
      </c>
      <c r="E81">
        <f>GT_NG!S81</f>
        <v>1.7602222222222224</v>
      </c>
      <c r="F81">
        <f>GT_Spot!S81</f>
        <v>0</v>
      </c>
      <c r="G81">
        <f>PPCL_NG!S81</f>
        <v>36.71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76.349999999999994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-15</v>
      </c>
      <c r="AA81" s="75">
        <f>STOA!K81</f>
        <v>62.82</v>
      </c>
      <c r="AB81" s="75">
        <f>-STOA!Q81</f>
        <v>0</v>
      </c>
      <c r="AC81">
        <f t="shared" si="3"/>
        <v>2.0549220983545871</v>
      </c>
      <c r="AD81">
        <f t="shared" si="4"/>
        <v>159.13934012386764</v>
      </c>
      <c r="AE81">
        <f>'IDT-1'!E81</f>
        <v>0</v>
      </c>
      <c r="AF81" s="24"/>
      <c r="AG81">
        <f t="shared" si="5"/>
        <v>159.13934012386764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-21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0.55404000000000009</v>
      </c>
      <c r="E82">
        <f>GT_NG!S82</f>
        <v>1.8102162162162163</v>
      </c>
      <c r="F82">
        <f>GT_Spot!S82</f>
        <v>0</v>
      </c>
      <c r="G82">
        <f>PPCL_NG!S82</f>
        <v>36.94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73.45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-15</v>
      </c>
      <c r="AA82" s="75">
        <f>STOA!K82</f>
        <v>62.82</v>
      </c>
      <c r="AB82" s="75">
        <f>-STOA!Q82</f>
        <v>0</v>
      </c>
      <c r="AC82">
        <f t="shared" si="3"/>
        <v>2.0407441730239295</v>
      </c>
      <c r="AD82">
        <f t="shared" si="4"/>
        <v>155.53351204319227</v>
      </c>
      <c r="AE82">
        <f>'IDT-1'!E82</f>
        <v>0</v>
      </c>
      <c r="AF82" s="24"/>
      <c r="AG82">
        <f t="shared" si="5"/>
        <v>155.53351204319227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-22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0.55404000000000009</v>
      </c>
      <c r="E83">
        <f>GT_NG!S83</f>
        <v>1.8102162162162163</v>
      </c>
      <c r="F83">
        <f>GT_Spot!S83</f>
        <v>0</v>
      </c>
      <c r="G83">
        <f>PPCL_NG!S83</f>
        <v>36.94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78.290000000000006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-25</v>
      </c>
      <c r="AA83" s="75">
        <f>STOA!K83</f>
        <v>62.82</v>
      </c>
      <c r="AB83" s="75">
        <f>-STOA!Q83</f>
        <v>0</v>
      </c>
      <c r="AC83">
        <f t="shared" si="3"/>
        <v>2.1632393207236875</v>
      </c>
      <c r="AD83">
        <f t="shared" si="4"/>
        <v>151.25101689549254</v>
      </c>
      <c r="AE83">
        <f>'IDT-1'!E83</f>
        <v>0</v>
      </c>
      <c r="AF83" s="24"/>
      <c r="AG83">
        <f t="shared" si="5"/>
        <v>151.25101689549254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-21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0.55404000000000009</v>
      </c>
      <c r="E84">
        <f>GT_NG!S84</f>
        <v>1.8102162162162163</v>
      </c>
      <c r="F84">
        <f>GT_Spot!S84</f>
        <v>0</v>
      </c>
      <c r="G84">
        <f>PPCL_NG!S84</f>
        <v>36.94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75.39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-25</v>
      </c>
      <c r="AA84" s="75">
        <f>STOA!K84</f>
        <v>62.82</v>
      </c>
      <c r="AB84" s="75">
        <f>-STOA!Q84</f>
        <v>0</v>
      </c>
      <c r="AC84">
        <f t="shared" si="3"/>
        <v>2.1377193207236878</v>
      </c>
      <c r="AD84">
        <f t="shared" si="4"/>
        <v>148.37653689549253</v>
      </c>
      <c r="AE84">
        <f>'IDT-1'!E84</f>
        <v>0</v>
      </c>
      <c r="AF84" s="24"/>
      <c r="AG84">
        <f t="shared" si="5"/>
        <v>148.37653689549253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-21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0.55404000000000009</v>
      </c>
      <c r="E85">
        <f>GT_NG!S85</f>
        <v>1.8102162162162163</v>
      </c>
      <c r="F85">
        <f>GT_Spot!S85</f>
        <v>0</v>
      </c>
      <c r="G85">
        <f>PPCL_NG!S85</f>
        <v>36.94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62.82</v>
      </c>
      <c r="AB85" s="75">
        <f>-STOA!Q85</f>
        <v>0</v>
      </c>
      <c r="AC85">
        <f t="shared" si="3"/>
        <v>2.1483960858568594</v>
      </c>
      <c r="AD85">
        <f t="shared" si="4"/>
        <v>137.52586013035935</v>
      </c>
      <c r="AE85">
        <f>'IDT-1'!E85</f>
        <v>0</v>
      </c>
      <c r="AF85" s="24"/>
      <c r="AG85">
        <f t="shared" si="5"/>
        <v>137.52586013035935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-27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0.55404000000000009</v>
      </c>
      <c r="E86">
        <f>GT_NG!S86</f>
        <v>1.8102162162162163</v>
      </c>
      <c r="F86">
        <f>GT_Spot!S86</f>
        <v>0</v>
      </c>
      <c r="G86">
        <f>PPCL_NG!S86</f>
        <v>36.94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68.62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-25</v>
      </c>
      <c r="AA86" s="75">
        <f>STOA!K86</f>
        <v>62.82</v>
      </c>
      <c r="AB86" s="75">
        <f>-STOA!Q86</f>
        <v>0</v>
      </c>
      <c r="AC86">
        <f t="shared" si="3"/>
        <v>2.1491683409012503</v>
      </c>
      <c r="AD86">
        <f t="shared" si="4"/>
        <v>133.59508787531499</v>
      </c>
      <c r="AE86">
        <f>'IDT-1'!E86</f>
        <v>0</v>
      </c>
      <c r="AF86" s="24"/>
      <c r="AG86">
        <f t="shared" si="5"/>
        <v>133.59508787531499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-29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0.55404000000000009</v>
      </c>
      <c r="E87">
        <f>GT_NG!S87</f>
        <v>1.8102162162162163</v>
      </c>
      <c r="F87">
        <f>GT_Spot!S87</f>
        <v>0</v>
      </c>
      <c r="G87">
        <f>PPCL_NG!S87</f>
        <v>36.94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62.82</v>
      </c>
      <c r="AB87" s="75">
        <f>-STOA!Q87</f>
        <v>0</v>
      </c>
      <c r="AC87">
        <f t="shared" si="3"/>
        <v>2.1750304684234449</v>
      </c>
      <c r="AD87">
        <f t="shared" si="4"/>
        <v>134.49922574779276</v>
      </c>
      <c r="AE87">
        <f>'IDT-1'!E87</f>
        <v>0</v>
      </c>
      <c r="AF87" s="24"/>
      <c r="AG87">
        <f t="shared" si="5"/>
        <v>134.49922574779276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0.55404000000000009</v>
      </c>
      <c r="E88">
        <f>GT_NG!S88</f>
        <v>1.8102162162162163</v>
      </c>
      <c r="F88">
        <f>GT_Spot!S88</f>
        <v>0</v>
      </c>
      <c r="G88">
        <f>PPCL_NG!S88</f>
        <v>36.94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66.69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62.82</v>
      </c>
      <c r="AB88" s="75">
        <f>-STOA!Q88</f>
        <v>0</v>
      </c>
      <c r="AC88">
        <f t="shared" si="3"/>
        <v>2.1410624684234452</v>
      </c>
      <c r="AD88">
        <f t="shared" si="4"/>
        <v>130.67319374779277</v>
      </c>
      <c r="AE88">
        <f>'IDT-1'!E88</f>
        <v>0</v>
      </c>
      <c r="AF88" s="24"/>
      <c r="AG88">
        <f t="shared" si="5"/>
        <v>130.67319374779277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0.55404000000000009</v>
      </c>
      <c r="E89">
        <f>GT_NG!S89</f>
        <v>1.8602105263157895</v>
      </c>
      <c r="F89">
        <f>GT_Spot!S89</f>
        <v>0</v>
      </c>
      <c r="G89">
        <f>PPCL_NG!S89</f>
        <v>36.94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64.760000000000005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-45</v>
      </c>
      <c r="AA89" s="75">
        <f>STOA!K89</f>
        <v>62.82</v>
      </c>
      <c r="AB89" s="75">
        <f>-STOA!Q89</f>
        <v>0</v>
      </c>
      <c r="AC89">
        <f t="shared" si="3"/>
        <v>2.1245184183523218</v>
      </c>
      <c r="AD89">
        <f t="shared" si="4"/>
        <v>128.80973210796347</v>
      </c>
      <c r="AE89">
        <f>'IDT-1'!E89</f>
        <v>0</v>
      </c>
      <c r="AF89" s="24"/>
      <c r="AG89">
        <f t="shared" si="5"/>
        <v>128.80973210796347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0.55404000000000009</v>
      </c>
      <c r="E90">
        <f>GT_NG!S90</f>
        <v>1.8602105263157895</v>
      </c>
      <c r="F90">
        <f>GT_Spot!S90</f>
        <v>0</v>
      </c>
      <c r="G90">
        <f>PPCL_NG!S90</f>
        <v>36.94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63.79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-45</v>
      </c>
      <c r="AA90" s="75">
        <f>STOA!K90</f>
        <v>62.82</v>
      </c>
      <c r="AB90" s="75">
        <f>-STOA!Q90</f>
        <v>0</v>
      </c>
      <c r="AC90">
        <f t="shared" si="3"/>
        <v>2.1159824183523219</v>
      </c>
      <c r="AD90">
        <f t="shared" si="4"/>
        <v>127.84826810796348</v>
      </c>
      <c r="AE90">
        <f>'IDT-1'!E90</f>
        <v>0</v>
      </c>
      <c r="AF90" s="24"/>
      <c r="AG90">
        <f t="shared" si="5"/>
        <v>127.84826810796348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0.55404000000000009</v>
      </c>
      <c r="E91">
        <f>GT_NG!S91</f>
        <v>1.8602105263157895</v>
      </c>
      <c r="F91">
        <f>GT_Spot!S91</f>
        <v>0</v>
      </c>
      <c r="G91">
        <f>PPCL_NG!S91</f>
        <v>37.177646984368074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62.82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-45</v>
      </c>
      <c r="AA91" s="75">
        <f>STOA!K91</f>
        <v>62.82</v>
      </c>
      <c r="AB91" s="75">
        <f>-STOA!Q91</f>
        <v>0</v>
      </c>
      <c r="AC91">
        <f t="shared" si="3"/>
        <v>2.1095377118147609</v>
      </c>
      <c r="AD91">
        <f t="shared" si="4"/>
        <v>127.1223597988691</v>
      </c>
      <c r="AE91">
        <f>'IDT-1'!E91</f>
        <v>0</v>
      </c>
      <c r="AF91" s="24"/>
      <c r="AG91">
        <f t="shared" si="5"/>
        <v>127.1223597988691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0.55404000000000009</v>
      </c>
      <c r="E92">
        <f>GT_NG!S92</f>
        <v>1.8602105263157895</v>
      </c>
      <c r="F92">
        <f>GT_Spot!S92</f>
        <v>0</v>
      </c>
      <c r="G92">
        <f>PPCL_NG!S92</f>
        <v>37.177646984368074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61.86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-45</v>
      </c>
      <c r="AA92" s="75">
        <f>STOA!K92</f>
        <v>62.82</v>
      </c>
      <c r="AB92" s="75">
        <f>-STOA!Q92</f>
        <v>0</v>
      </c>
      <c r="AC92">
        <f t="shared" si="3"/>
        <v>2.1010897118147605</v>
      </c>
      <c r="AD92">
        <f t="shared" si="4"/>
        <v>126.17080779886909</v>
      </c>
      <c r="AE92">
        <f>'IDT-1'!E92</f>
        <v>0</v>
      </c>
      <c r="AF92" s="24"/>
      <c r="AG92">
        <f t="shared" si="5"/>
        <v>126.17080779886909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0.55404000000000009</v>
      </c>
      <c r="E93">
        <f>GT_NG!S93</f>
        <v>2.08</v>
      </c>
      <c r="F93">
        <f>GT_Spot!S93</f>
        <v>0</v>
      </c>
      <c r="G93">
        <f>PPCL_NG!S93</f>
        <v>40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48.32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-45</v>
      </c>
      <c r="AA93" s="75">
        <f>STOA!K93</f>
        <v>62.82</v>
      </c>
      <c r="AB93" s="75">
        <f>-STOA!Q93</f>
        <v>0</v>
      </c>
      <c r="AC93">
        <f t="shared" si="3"/>
        <v>1.9199272904987892</v>
      </c>
      <c r="AD93">
        <f t="shared" si="4"/>
        <v>125.85411270950119</v>
      </c>
      <c r="AE93">
        <f>'IDT-1'!E93</f>
        <v>0</v>
      </c>
      <c r="AF93" s="24"/>
      <c r="AG93">
        <f t="shared" si="5"/>
        <v>125.85411270950119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0.55404000000000009</v>
      </c>
      <c r="E94">
        <f>GT_NG!S94</f>
        <v>2.08</v>
      </c>
      <c r="F94">
        <f>GT_Spot!S94</f>
        <v>0</v>
      </c>
      <c r="G94">
        <f>PPCL_NG!S94</f>
        <v>40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43.49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-45</v>
      </c>
      <c r="AA94" s="75">
        <f>STOA!K94</f>
        <v>62.82</v>
      </c>
      <c r="AB94" s="75">
        <f>-STOA!Q94</f>
        <v>0</v>
      </c>
      <c r="AC94">
        <f t="shared" si="3"/>
        <v>1.8774232904987893</v>
      </c>
      <c r="AD94">
        <f t="shared" si="4"/>
        <v>121.06661670950122</v>
      </c>
      <c r="AE94">
        <f>'IDT-1'!E94</f>
        <v>0</v>
      </c>
      <c r="AF94" s="24"/>
      <c r="AG94">
        <f t="shared" si="5"/>
        <v>121.06661670950122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0.77760000000000007</v>
      </c>
      <c r="E95">
        <f>GT_NG!S95</f>
        <v>2.08</v>
      </c>
      <c r="F95">
        <f>GT_Spot!S95</f>
        <v>0</v>
      </c>
      <c r="G95">
        <f>PPCL_NG!S95</f>
        <v>40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41.56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-45</v>
      </c>
      <c r="AA95" s="75">
        <f>STOA!K95</f>
        <v>62.82</v>
      </c>
      <c r="AB95" s="75">
        <f>-STOA!Q95</f>
        <v>0</v>
      </c>
      <c r="AC95">
        <f t="shared" si="3"/>
        <v>1.8624066184987895</v>
      </c>
      <c r="AD95">
        <f t="shared" si="4"/>
        <v>119.37519338150122</v>
      </c>
      <c r="AE95">
        <f>'IDT-1'!E95</f>
        <v>0</v>
      </c>
      <c r="AF95" s="24"/>
      <c r="AG95">
        <f t="shared" si="5"/>
        <v>119.37519338150122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0.77760000000000007</v>
      </c>
      <c r="E96">
        <f>GT_NG!S96</f>
        <v>2.08</v>
      </c>
      <c r="F96">
        <f>GT_Spot!S96</f>
        <v>0</v>
      </c>
      <c r="G96">
        <f>PPCL_NG!S96</f>
        <v>40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35.76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-45</v>
      </c>
      <c r="AA96" s="75">
        <f>STOA!K96</f>
        <v>62.82</v>
      </c>
      <c r="AB96" s="75">
        <f>-STOA!Q96</f>
        <v>0</v>
      </c>
      <c r="AC96">
        <f t="shared" si="3"/>
        <v>1.8113666184987893</v>
      </c>
      <c r="AD96">
        <f t="shared" si="4"/>
        <v>113.62623338150121</v>
      </c>
      <c r="AE96">
        <f>'IDT-1'!E96</f>
        <v>0</v>
      </c>
      <c r="AF96" s="24"/>
      <c r="AG96">
        <f t="shared" si="5"/>
        <v>113.62623338150121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0.87480000000000002</v>
      </c>
      <c r="E97">
        <f>GT_NG!S97</f>
        <v>2.08</v>
      </c>
      <c r="F97">
        <f>GT_Spot!S97</f>
        <v>0</v>
      </c>
      <c r="G97">
        <f>PPCL_NG!S97</f>
        <v>40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32.86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-45</v>
      </c>
      <c r="AA97" s="75">
        <f>STOA!K97</f>
        <v>62.82</v>
      </c>
      <c r="AB97" s="75">
        <f>-STOA!Q97</f>
        <v>0</v>
      </c>
      <c r="AC97">
        <f t="shared" si="3"/>
        <v>1.7867019784987894</v>
      </c>
      <c r="AD97">
        <f t="shared" si="4"/>
        <v>110.84809802150123</v>
      </c>
      <c r="AE97">
        <f>'IDT-1'!E97</f>
        <v>0</v>
      </c>
      <c r="AF97" s="24"/>
      <c r="AG97">
        <f t="shared" si="5"/>
        <v>110.84809802150123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0.87480000000000002</v>
      </c>
      <c r="E98">
        <f>GT_NG!S98</f>
        <v>2.08</v>
      </c>
      <c r="F98">
        <f>GT_Spot!S98</f>
        <v>0</v>
      </c>
      <c r="G98">
        <f>PPCL_NG!S98</f>
        <v>40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32.86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-45</v>
      </c>
      <c r="AA98" s="75">
        <f>STOA!K98</f>
        <v>62.82</v>
      </c>
      <c r="AB98" s="75">
        <f>-STOA!Q98</f>
        <v>0</v>
      </c>
      <c r="AC98">
        <f t="shared" si="3"/>
        <v>1.7867019784987894</v>
      </c>
      <c r="AD98">
        <f t="shared" si="4"/>
        <v>110.84809802150123</v>
      </c>
      <c r="AE98">
        <f>'IDT-1'!E98</f>
        <v>0</v>
      </c>
      <c r="AF98" s="24"/>
      <c r="AG98">
        <f t="shared" si="5"/>
        <v>110.84809802150123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4.8085546657025614E-2</v>
      </c>
      <c r="F99">
        <f t="shared" si="6"/>
        <v>0</v>
      </c>
      <c r="G99">
        <f t="shared" si="6"/>
        <v>1.0656448268704355</v>
      </c>
      <c r="H99">
        <f t="shared" si="6"/>
        <v>0</v>
      </c>
      <c r="I99">
        <f t="shared" si="6"/>
        <v>0.45481250000000001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1.1620074999999996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-0.42711250000000001</v>
      </c>
      <c r="AA99" s="75">
        <f t="shared" si="6"/>
        <v>1.507679999999999</v>
      </c>
      <c r="AB99" s="75">
        <f t="shared" si="6"/>
        <v>0</v>
      </c>
      <c r="AC99">
        <f t="shared" si="6"/>
        <v>4.2914614800507338E-2</v>
      </c>
      <c r="AD99">
        <f t="shared" si="6"/>
        <v>3.5895223787269535</v>
      </c>
      <c r="AE99">
        <f t="shared" si="6"/>
        <v>0</v>
      </c>
      <c r="AG99">
        <f t="shared" si="6"/>
        <v>3.5895223787269535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-0.19225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0.27789327522195323</v>
      </c>
      <c r="AD3">
        <f>SUM(B3:AB3,AI3:AR3)-AC3</f>
        <v>11.212106724778049</v>
      </c>
      <c r="AE3">
        <f>'IDT-1'!D3</f>
        <v>0</v>
      </c>
      <c r="AF3" s="24"/>
      <c r="AG3">
        <f>SUM(AD3:AF3)</f>
        <v>11.212106724778049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0.27789327522195323</v>
      </c>
      <c r="AD4">
        <f t="shared" ref="AD4:AD67" si="1">SUM(B4:AB4,AI4:AR4)-AC4</f>
        <v>11.212106724778049</v>
      </c>
      <c r="AE4">
        <f>'IDT-1'!D4</f>
        <v>0</v>
      </c>
      <c r="AF4" s="24"/>
      <c r="AG4">
        <f t="shared" ref="AG4:AG67" si="2">SUM(AD4:AF4)</f>
        <v>11.212106724778049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0.27789327522195323</v>
      </c>
      <c r="AD5">
        <f t="shared" si="1"/>
        <v>11.212106724778049</v>
      </c>
      <c r="AE5">
        <f>'IDT-1'!D5</f>
        <v>0</v>
      </c>
      <c r="AF5" s="24"/>
      <c r="AG5">
        <f t="shared" si="2"/>
        <v>11.212106724778049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0.27789327522195323</v>
      </c>
      <c r="AD6">
        <f t="shared" si="1"/>
        <v>11.212106724778049</v>
      </c>
      <c r="AE6">
        <f>'IDT-1'!D6</f>
        <v>0</v>
      </c>
      <c r="AF6" s="24"/>
      <c r="AG6">
        <f t="shared" si="2"/>
        <v>11.212106724778049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0.28233233898305088</v>
      </c>
      <c r="AD7">
        <f t="shared" si="1"/>
        <v>10.70766766101695</v>
      </c>
      <c r="AE7">
        <f>'IDT-1'!D7</f>
        <v>0</v>
      </c>
      <c r="AF7" s="24"/>
      <c r="AG7">
        <f t="shared" si="2"/>
        <v>10.70766766101695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-10.5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0.28233233898305088</v>
      </c>
      <c r="AD8">
        <f t="shared" si="1"/>
        <v>10.70766766101695</v>
      </c>
      <c r="AE8">
        <f>'IDT-1'!D8</f>
        <v>0</v>
      </c>
      <c r="AF8" s="24"/>
      <c r="AG8">
        <f t="shared" si="2"/>
        <v>10.70766766101695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-10.5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0.28233233898305088</v>
      </c>
      <c r="AD9">
        <f t="shared" si="1"/>
        <v>10.70766766101695</v>
      </c>
      <c r="AE9">
        <f>'IDT-1'!D9</f>
        <v>0</v>
      </c>
      <c r="AF9" s="24"/>
      <c r="AG9">
        <f t="shared" si="2"/>
        <v>10.70766766101695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-10.5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0.28677140274414853</v>
      </c>
      <c r="AD10">
        <f t="shared" si="1"/>
        <v>10.203228597255853</v>
      </c>
      <c r="AE10">
        <f>'IDT-1'!D10</f>
        <v>0</v>
      </c>
      <c r="AF10" s="24"/>
      <c r="AG10">
        <f t="shared" si="2"/>
        <v>10.203228597255853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-11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0.28677140274414853</v>
      </c>
      <c r="AD11">
        <f t="shared" si="1"/>
        <v>10.203228597255853</v>
      </c>
      <c r="AE11">
        <f>'IDT-1'!D11</f>
        <v>0</v>
      </c>
      <c r="AF11" s="24"/>
      <c r="AG11">
        <f t="shared" si="2"/>
        <v>10.203228597255853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-11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0.28677140274414853</v>
      </c>
      <c r="AD12">
        <f t="shared" si="1"/>
        <v>10.203228597255853</v>
      </c>
      <c r="AE12">
        <f>'IDT-1'!D12</f>
        <v>0</v>
      </c>
      <c r="AF12" s="24"/>
      <c r="AG12">
        <f t="shared" si="2"/>
        <v>10.203228597255853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-11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0.28677140274414853</v>
      </c>
      <c r="AD13">
        <f t="shared" si="1"/>
        <v>10.203228597255853</v>
      </c>
      <c r="AE13">
        <f>'IDT-1'!D13</f>
        <v>0</v>
      </c>
      <c r="AF13" s="24"/>
      <c r="AG13">
        <f t="shared" si="2"/>
        <v>10.203228597255853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-11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0.28677140274414853</v>
      </c>
      <c r="AD14">
        <f t="shared" si="1"/>
        <v>10.203228597255853</v>
      </c>
      <c r="AE14">
        <f>'IDT-1'!D14</f>
        <v>0</v>
      </c>
      <c r="AF14" s="24"/>
      <c r="AG14">
        <f t="shared" si="2"/>
        <v>10.203228597255853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0.28677140274414853</v>
      </c>
      <c r="AD15">
        <f t="shared" si="1"/>
        <v>10.203228597255853</v>
      </c>
      <c r="AE15">
        <f>'IDT-1'!D15</f>
        <v>0</v>
      </c>
      <c r="AF15" s="24"/>
      <c r="AG15">
        <f t="shared" si="2"/>
        <v>10.203228597255853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0.28677140274414853</v>
      </c>
      <c r="AD16">
        <f t="shared" si="1"/>
        <v>10.203228597255853</v>
      </c>
      <c r="AE16">
        <f>'IDT-1'!D16</f>
        <v>0</v>
      </c>
      <c r="AF16" s="24"/>
      <c r="AG16">
        <f t="shared" si="2"/>
        <v>10.203228597255853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0.28677140274414853</v>
      </c>
      <c r="AD17">
        <f t="shared" si="1"/>
        <v>10.203228597255853</v>
      </c>
      <c r="AE17">
        <f>'IDT-1'!D17</f>
        <v>0</v>
      </c>
      <c r="AF17" s="24"/>
      <c r="AG17">
        <f t="shared" si="2"/>
        <v>10.203228597255853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0.27789327522195323</v>
      </c>
      <c r="AD18">
        <f t="shared" si="1"/>
        <v>11.212106724778049</v>
      </c>
      <c r="AE18">
        <f>'IDT-1'!D18</f>
        <v>0</v>
      </c>
      <c r="AF18" s="24"/>
      <c r="AG18">
        <f t="shared" si="2"/>
        <v>11.212106724778049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0.27789327522195323</v>
      </c>
      <c r="AD19">
        <f t="shared" si="1"/>
        <v>11.212106724778049</v>
      </c>
      <c r="AE19">
        <f>'IDT-1'!D19</f>
        <v>0</v>
      </c>
      <c r="AF19" s="24"/>
      <c r="AG19">
        <f t="shared" si="2"/>
        <v>11.212106724778049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0.26901514769975787</v>
      </c>
      <c r="AD20">
        <f t="shared" si="1"/>
        <v>12.220984852300244</v>
      </c>
      <c r="AE20">
        <f>'IDT-1'!D20</f>
        <v>0</v>
      </c>
      <c r="AF20" s="24"/>
      <c r="AG20">
        <f t="shared" si="2"/>
        <v>12.220984852300244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-9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0.26901514769975787</v>
      </c>
      <c r="AD21">
        <f t="shared" si="1"/>
        <v>12.220984852300244</v>
      </c>
      <c r="AE21">
        <f>'IDT-1'!D21</f>
        <v>0</v>
      </c>
      <c r="AF21" s="24"/>
      <c r="AG21">
        <f t="shared" si="2"/>
        <v>12.220984852300244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-9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0.26013702017756257</v>
      </c>
      <c r="AD22">
        <f t="shared" si="1"/>
        <v>13.229862979822439</v>
      </c>
      <c r="AE22">
        <f>'IDT-1'!D22</f>
        <v>0</v>
      </c>
      <c r="AF22" s="24"/>
      <c r="AG22">
        <f t="shared" si="2"/>
        <v>13.229862979822439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0.25125889265536727</v>
      </c>
      <c r="AD23">
        <f t="shared" si="1"/>
        <v>14.238741107344635</v>
      </c>
      <c r="AE23">
        <f>'IDT-1'!D23</f>
        <v>0</v>
      </c>
      <c r="AF23" s="24"/>
      <c r="AG23">
        <f t="shared" si="2"/>
        <v>14.238741107344635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-7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0.24238076513317194</v>
      </c>
      <c r="AD24">
        <f t="shared" si="1"/>
        <v>15.24761923486683</v>
      </c>
      <c r="AE24">
        <f>'IDT-1'!D24</f>
        <v>0</v>
      </c>
      <c r="AF24" s="24"/>
      <c r="AG24">
        <f t="shared" si="2"/>
        <v>15.24761923486683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-6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0.22462451008878132</v>
      </c>
      <c r="AD25">
        <f t="shared" si="1"/>
        <v>17.265375489911222</v>
      </c>
      <c r="AE25">
        <f>'IDT-1'!D25</f>
        <v>0</v>
      </c>
      <c r="AF25" s="24"/>
      <c r="AG25">
        <f t="shared" si="2"/>
        <v>17.265375489911222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-4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0.20686825504439066</v>
      </c>
      <c r="AD26">
        <f t="shared" si="1"/>
        <v>19.283131744955611</v>
      </c>
      <c r="AE26">
        <f>'IDT-1'!D26</f>
        <v>0</v>
      </c>
      <c r="AF26" s="24"/>
      <c r="AG26">
        <f t="shared" si="2"/>
        <v>19.283131744955611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9.7200000000000006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0.18911200000000003</v>
      </c>
      <c r="AD27">
        <f t="shared" si="1"/>
        <v>21.300888</v>
      </c>
      <c r="AE27">
        <f>'IDT-1'!D27</f>
        <v>0</v>
      </c>
      <c r="AF27" s="24"/>
      <c r="AG27">
        <f t="shared" si="2"/>
        <v>21.300888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9.7200000000000006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0.18911200000000003</v>
      </c>
      <c r="AD28">
        <f t="shared" si="1"/>
        <v>21.300888</v>
      </c>
      <c r="AE28">
        <f>'IDT-1'!D28</f>
        <v>0</v>
      </c>
      <c r="AF28" s="24"/>
      <c r="AG28">
        <f t="shared" si="2"/>
        <v>21.300888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9.7200000000000006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6.8699999999999992</v>
      </c>
      <c r="AB29" s="75">
        <f>-STOA!R29</f>
        <v>0</v>
      </c>
      <c r="AC29">
        <f t="shared" si="0"/>
        <v>0.18999200000000005</v>
      </c>
      <c r="AD29">
        <f t="shared" si="1"/>
        <v>21.400008000000003</v>
      </c>
      <c r="AE29">
        <f>'IDT-1'!D29</f>
        <v>0</v>
      </c>
      <c r="AF29" s="24"/>
      <c r="AG29">
        <f t="shared" si="2"/>
        <v>21.400008000000003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7.2799999999999994</v>
      </c>
      <c r="AB30" s="75">
        <f>-STOA!R30</f>
        <v>0</v>
      </c>
      <c r="AC30">
        <f t="shared" si="0"/>
        <v>0.19360000000000002</v>
      </c>
      <c r="AD30">
        <f t="shared" si="1"/>
        <v>21.8064</v>
      </c>
      <c r="AE30">
        <f>'IDT-1'!D30</f>
        <v>0</v>
      </c>
      <c r="AF30" s="24"/>
      <c r="AG30">
        <f t="shared" si="2"/>
        <v>21.8064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7.63</v>
      </c>
      <c r="AB31" s="75">
        <f>-STOA!R31</f>
        <v>0</v>
      </c>
      <c r="AC31">
        <f t="shared" si="0"/>
        <v>0.19668000000000002</v>
      </c>
      <c r="AD31">
        <f t="shared" si="1"/>
        <v>22.153320000000001</v>
      </c>
      <c r="AE31">
        <f>'IDT-1'!D31</f>
        <v>0</v>
      </c>
      <c r="AF31" s="24"/>
      <c r="AG31">
        <f t="shared" si="2"/>
        <v>22.153320000000001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8.0299999999999994</v>
      </c>
      <c r="AB32" s="75">
        <f>-STOA!R32</f>
        <v>0</v>
      </c>
      <c r="AC32">
        <f t="shared" si="0"/>
        <v>0.20020000000000002</v>
      </c>
      <c r="AD32">
        <f t="shared" si="1"/>
        <v>22.549800000000001</v>
      </c>
      <c r="AE32">
        <f>'IDT-1'!D32</f>
        <v>0</v>
      </c>
      <c r="AF32" s="24"/>
      <c r="AG32">
        <f t="shared" si="2"/>
        <v>22.549800000000001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8.36</v>
      </c>
      <c r="AB33" s="75">
        <f>-STOA!R33</f>
        <v>0</v>
      </c>
      <c r="AC33">
        <f t="shared" si="0"/>
        <v>0.20310400000000001</v>
      </c>
      <c r="AD33">
        <f t="shared" si="1"/>
        <v>22.876895999999999</v>
      </c>
      <c r="AE33">
        <f>'IDT-1'!D33</f>
        <v>0</v>
      </c>
      <c r="AF33" s="24"/>
      <c r="AG33">
        <f t="shared" si="2"/>
        <v>22.876895999999999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8.629999999999999</v>
      </c>
      <c r="AB34" s="75">
        <f>-STOA!R34</f>
        <v>0</v>
      </c>
      <c r="AC34">
        <f t="shared" si="0"/>
        <v>0.20548000000000002</v>
      </c>
      <c r="AD34">
        <f t="shared" si="1"/>
        <v>23.14452</v>
      </c>
      <c r="AE34">
        <f>'IDT-1'!D34</f>
        <v>0</v>
      </c>
      <c r="AF34" s="24"/>
      <c r="AG34">
        <f t="shared" si="2"/>
        <v>23.14452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9.7200000000000006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9.0299999999999994</v>
      </c>
      <c r="AB35" s="75">
        <f>-STOA!R35</f>
        <v>0</v>
      </c>
      <c r="AC35">
        <f t="shared" si="0"/>
        <v>0.20900000000000002</v>
      </c>
      <c r="AD35">
        <f t="shared" si="1"/>
        <v>23.541</v>
      </c>
      <c r="AE35">
        <f>'IDT-1'!D35</f>
        <v>0</v>
      </c>
      <c r="AF35" s="24"/>
      <c r="AG35">
        <f t="shared" si="2"/>
        <v>23.541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9.7200000000000006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9.09</v>
      </c>
      <c r="AB36" s="75">
        <f>-STOA!R36</f>
        <v>0</v>
      </c>
      <c r="AC36">
        <f t="shared" si="0"/>
        <v>0.20952800000000002</v>
      </c>
      <c r="AD36">
        <f t="shared" si="1"/>
        <v>23.600472000000003</v>
      </c>
      <c r="AE36">
        <f>'IDT-1'!D36</f>
        <v>0</v>
      </c>
      <c r="AF36" s="24"/>
      <c r="AG36">
        <f t="shared" si="2"/>
        <v>23.600472000000003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9.7200000000000006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9.19</v>
      </c>
      <c r="AB37" s="75">
        <f>-STOA!R37</f>
        <v>0</v>
      </c>
      <c r="AC37">
        <f t="shared" si="0"/>
        <v>0.21040800000000001</v>
      </c>
      <c r="AD37">
        <f t="shared" si="1"/>
        <v>23.699591999999999</v>
      </c>
      <c r="AE37">
        <f>'IDT-1'!D37</f>
        <v>0</v>
      </c>
      <c r="AF37" s="24"/>
      <c r="AG37">
        <f t="shared" si="2"/>
        <v>23.699591999999999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9.7200000000000006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9.48</v>
      </c>
      <c r="AB38" s="75">
        <f>-STOA!R38</f>
        <v>0</v>
      </c>
      <c r="AC38">
        <f t="shared" si="0"/>
        <v>0.21296000000000004</v>
      </c>
      <c r="AD38">
        <f t="shared" si="1"/>
        <v>23.987040000000004</v>
      </c>
      <c r="AE38">
        <f>'IDT-1'!D38</f>
        <v>0</v>
      </c>
      <c r="AF38" s="24"/>
      <c r="AG38">
        <f t="shared" si="2"/>
        <v>23.987040000000004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9.8406074449040055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9.57</v>
      </c>
      <c r="AB39" s="75">
        <f>-STOA!R39</f>
        <v>0</v>
      </c>
      <c r="AC39">
        <f t="shared" si="0"/>
        <v>0.21481334551515527</v>
      </c>
      <c r="AD39">
        <f t="shared" si="1"/>
        <v>24.195794099388852</v>
      </c>
      <c r="AE39">
        <f>'IDT-1'!D39</f>
        <v>0</v>
      </c>
      <c r="AF39" s="24"/>
      <c r="AG39">
        <f t="shared" si="2"/>
        <v>24.195794099388852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9.8406074449040055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9.67</v>
      </c>
      <c r="AB40" s="75">
        <f>-STOA!R40</f>
        <v>0</v>
      </c>
      <c r="AC40">
        <f t="shared" si="0"/>
        <v>0.21569334551515523</v>
      </c>
      <c r="AD40">
        <f t="shared" si="1"/>
        <v>24.294914099388848</v>
      </c>
      <c r="AE40">
        <f>'IDT-1'!D40</f>
        <v>0</v>
      </c>
      <c r="AF40" s="24"/>
      <c r="AG40">
        <f t="shared" si="2"/>
        <v>24.294914099388848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9.8406074449040055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9.9599999999999991</v>
      </c>
      <c r="AB41" s="75">
        <f>-STOA!R41</f>
        <v>0</v>
      </c>
      <c r="AC41">
        <f t="shared" si="0"/>
        <v>0.22712347303735056</v>
      </c>
      <c r="AD41">
        <f t="shared" si="1"/>
        <v>23.573483971866651</v>
      </c>
      <c r="AE41">
        <f>'IDT-1'!D41</f>
        <v>0</v>
      </c>
      <c r="AF41" s="24"/>
      <c r="AG41">
        <f t="shared" si="2"/>
        <v>23.573483971866651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9.8406074449040055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10.059999999999999</v>
      </c>
      <c r="AB42" s="75">
        <f>-STOA!R42</f>
        <v>0</v>
      </c>
      <c r="AC42">
        <f t="shared" si="0"/>
        <v>0.22800347303735058</v>
      </c>
      <c r="AD42">
        <f t="shared" si="1"/>
        <v>23.672603971866653</v>
      </c>
      <c r="AE42">
        <f>'IDT-1'!D42</f>
        <v>0</v>
      </c>
      <c r="AF42" s="24"/>
      <c r="AG42">
        <f t="shared" si="2"/>
        <v>23.672603971866653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9.8406074449040055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10.149999999999999</v>
      </c>
      <c r="AB43" s="75">
        <f>-STOA!R43</f>
        <v>0</v>
      </c>
      <c r="AC43">
        <f t="shared" si="0"/>
        <v>0.23944922606398494</v>
      </c>
      <c r="AD43">
        <f t="shared" si="1"/>
        <v>22.551158218840019</v>
      </c>
      <c r="AE43">
        <f>'IDT-1'!D43</f>
        <v>0</v>
      </c>
      <c r="AF43" s="24"/>
      <c r="AG43">
        <f t="shared" si="2"/>
        <v>22.551158218840019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-2.2000000000000002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9.5893930763875712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0.24078197787769895</v>
      </c>
      <c r="AD44">
        <f t="shared" si="1"/>
        <v>22.098611098509874</v>
      </c>
      <c r="AE44">
        <f>'IDT-1'!D44</f>
        <v>0</v>
      </c>
      <c r="AF44" s="24"/>
      <c r="AG44">
        <f t="shared" si="2"/>
        <v>22.098611098509874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-2.5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9.5893930763875712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10.44</v>
      </c>
      <c r="AB45" s="75">
        <f>-STOA!R45</f>
        <v>0</v>
      </c>
      <c r="AC45">
        <f t="shared" si="0"/>
        <v>0.24245397787769893</v>
      </c>
      <c r="AD45">
        <f t="shared" si="1"/>
        <v>22.286939098509873</v>
      </c>
      <c r="AE45">
        <f>'IDT-1'!D45</f>
        <v>0</v>
      </c>
      <c r="AF45" s="24"/>
      <c r="AG45">
        <f t="shared" si="2"/>
        <v>22.286939098509873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-2.5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9.5893930763875712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10.54</v>
      </c>
      <c r="AB46" s="75">
        <f>-STOA!R46</f>
        <v>0</v>
      </c>
      <c r="AC46">
        <f t="shared" si="0"/>
        <v>0.24333397787769895</v>
      </c>
      <c r="AD46">
        <f t="shared" si="1"/>
        <v>22.386059098509872</v>
      </c>
      <c r="AE46">
        <f>'IDT-1'!D46</f>
        <v>0</v>
      </c>
      <c r="AF46" s="24"/>
      <c r="AG46">
        <f t="shared" si="2"/>
        <v>22.386059098509872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-2.5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9.5893930763875712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10.64</v>
      </c>
      <c r="AB47" s="75">
        <f>-STOA!R47</f>
        <v>0</v>
      </c>
      <c r="AC47">
        <f t="shared" si="0"/>
        <v>0.24865304163879662</v>
      </c>
      <c r="AD47">
        <f t="shared" si="1"/>
        <v>21.980740034748777</v>
      </c>
      <c r="AE47">
        <f>'IDT-1'!D47</f>
        <v>0</v>
      </c>
      <c r="AF47" s="24"/>
      <c r="AG47">
        <f t="shared" si="2"/>
        <v>21.980740034748777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9.5893930763875712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10.73</v>
      </c>
      <c r="AB48" s="75">
        <f>-STOA!R48</f>
        <v>0</v>
      </c>
      <c r="AC48">
        <f t="shared" si="0"/>
        <v>0.24944504163879658</v>
      </c>
      <c r="AD48">
        <f t="shared" si="1"/>
        <v>22.069948034748773</v>
      </c>
      <c r="AE48">
        <f>'IDT-1'!D48</f>
        <v>0</v>
      </c>
      <c r="AF48" s="24"/>
      <c r="AG48">
        <f t="shared" si="2"/>
        <v>22.069948034748773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9.5893930763875712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11.12</v>
      </c>
      <c r="AB49" s="75">
        <f>-STOA!R49</f>
        <v>0</v>
      </c>
      <c r="AC49">
        <f t="shared" si="0"/>
        <v>0.25642829264767475</v>
      </c>
      <c r="AD49">
        <f t="shared" si="1"/>
        <v>22.052964783739895</v>
      </c>
      <c r="AE49">
        <f>'IDT-1'!D49</f>
        <v>0</v>
      </c>
      <c r="AF49" s="24"/>
      <c r="AG49">
        <f t="shared" si="2"/>
        <v>22.052964783739895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-3.4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9.5893930763875712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11.219999999999999</v>
      </c>
      <c r="AB50" s="75">
        <f>-STOA!R50</f>
        <v>0</v>
      </c>
      <c r="AC50">
        <f t="shared" si="0"/>
        <v>0.25819610539989429</v>
      </c>
      <c r="AD50">
        <f t="shared" si="1"/>
        <v>22.051196970987679</v>
      </c>
      <c r="AE50">
        <f>'IDT-1'!D50</f>
        <v>0</v>
      </c>
      <c r="AF50" s="24"/>
      <c r="AG50">
        <f t="shared" si="2"/>
        <v>22.051196970987679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-3.5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9.07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11.41</v>
      </c>
      <c r="AB51" s="75">
        <f>-STOA!R51</f>
        <v>0</v>
      </c>
      <c r="AC51">
        <f t="shared" si="0"/>
        <v>0.25529744632768364</v>
      </c>
      <c r="AD51">
        <f t="shared" si="1"/>
        <v>21.724702553672316</v>
      </c>
      <c r="AE51">
        <f>'IDT-1'!D51</f>
        <v>0</v>
      </c>
      <c r="AF51" s="24"/>
      <c r="AG51">
        <f t="shared" si="2"/>
        <v>21.724702553672316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-3.5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9.07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11.8</v>
      </c>
      <c r="AB52" s="75">
        <f>-STOA!R52</f>
        <v>0</v>
      </c>
      <c r="AC52">
        <f t="shared" si="0"/>
        <v>0.26316851008878128</v>
      </c>
      <c r="AD52">
        <f t="shared" si="1"/>
        <v>21.606831489911219</v>
      </c>
      <c r="AE52">
        <f>'IDT-1'!D52</f>
        <v>0</v>
      </c>
      <c r="AF52" s="24"/>
      <c r="AG52">
        <f t="shared" si="2"/>
        <v>21.606831489911219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9.07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12.09</v>
      </c>
      <c r="AB53" s="75">
        <f>-STOA!R53</f>
        <v>0</v>
      </c>
      <c r="AC53">
        <f t="shared" si="0"/>
        <v>0.28347676513317194</v>
      </c>
      <c r="AD53">
        <f t="shared" si="1"/>
        <v>19.876523234866827</v>
      </c>
      <c r="AE53">
        <f>'IDT-1'!D53</f>
        <v>0</v>
      </c>
      <c r="AF53" s="24"/>
      <c r="AG53">
        <f t="shared" si="2"/>
        <v>19.876523234866827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12.57</v>
      </c>
      <c r="AB54" s="75">
        <f>-STOA!R54</f>
        <v>0</v>
      </c>
      <c r="AC54">
        <f t="shared" si="0"/>
        <v>0.29807489265536724</v>
      </c>
      <c r="AD54">
        <f t="shared" si="1"/>
        <v>19.511925107344634</v>
      </c>
      <c r="AE54">
        <f>'IDT-1'!D54</f>
        <v>0</v>
      </c>
      <c r="AF54" s="24"/>
      <c r="AG54">
        <f t="shared" si="2"/>
        <v>19.511925107344634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9.24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13.05</v>
      </c>
      <c r="AB55" s="75">
        <f>-STOA!R55</f>
        <v>0</v>
      </c>
      <c r="AC55">
        <f t="shared" si="0"/>
        <v>0.31117702017756255</v>
      </c>
      <c r="AD55">
        <f t="shared" si="1"/>
        <v>18.978822979822436</v>
      </c>
      <c r="AE55">
        <f>'IDT-1'!D55</f>
        <v>0</v>
      </c>
      <c r="AF55" s="24"/>
      <c r="AG55">
        <f t="shared" si="2"/>
        <v>18.978822979822436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9.24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14.12</v>
      </c>
      <c r="AB56" s="75">
        <f>-STOA!R56</f>
        <v>0</v>
      </c>
      <c r="AC56">
        <f t="shared" si="0"/>
        <v>0.32947114769975788</v>
      </c>
      <c r="AD56">
        <f t="shared" si="1"/>
        <v>19.030528852300243</v>
      </c>
      <c r="AE56">
        <f>'IDT-1'!D56</f>
        <v>0</v>
      </c>
      <c r="AF56" s="24"/>
      <c r="AG56">
        <f t="shared" si="2"/>
        <v>19.030528852300243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9.24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14.6</v>
      </c>
      <c r="AB57" s="75">
        <f>-STOA!R57</f>
        <v>0</v>
      </c>
      <c r="AC57">
        <f t="shared" si="0"/>
        <v>0.34257327522195324</v>
      </c>
      <c r="AD57">
        <f t="shared" si="1"/>
        <v>18.497426724778048</v>
      </c>
      <c r="AE57">
        <f>'IDT-1'!D57</f>
        <v>0</v>
      </c>
      <c r="AF57" s="24"/>
      <c r="AG57">
        <f t="shared" si="2"/>
        <v>18.497426724778048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9.24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14.99</v>
      </c>
      <c r="AB58" s="75">
        <f>-STOA!R58</f>
        <v>0</v>
      </c>
      <c r="AC58">
        <f t="shared" si="0"/>
        <v>0.35488340274414854</v>
      </c>
      <c r="AD58">
        <f t="shared" si="1"/>
        <v>17.87511659725585</v>
      </c>
      <c r="AE58">
        <f>'IDT-1'!D58</f>
        <v>0</v>
      </c>
      <c r="AF58" s="24"/>
      <c r="AG58">
        <f t="shared" si="2"/>
        <v>17.87511659725585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-11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9.24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14.79</v>
      </c>
      <c r="AB59" s="75">
        <f>-STOA!R59</f>
        <v>0</v>
      </c>
      <c r="AC59">
        <f t="shared" si="0"/>
        <v>0.35312340274414855</v>
      </c>
      <c r="AD59">
        <f t="shared" si="1"/>
        <v>17.676876597255852</v>
      </c>
      <c r="AE59">
        <f>'IDT-1'!D59</f>
        <v>0</v>
      </c>
      <c r="AF59" s="24"/>
      <c r="AG59">
        <f t="shared" si="2"/>
        <v>17.676876597255852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9.24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14.12</v>
      </c>
      <c r="AB60" s="75">
        <f>-STOA!R60</f>
        <v>0</v>
      </c>
      <c r="AC60">
        <f t="shared" si="0"/>
        <v>0.33834927522195324</v>
      </c>
      <c r="AD60">
        <f t="shared" si="1"/>
        <v>18.021650724778045</v>
      </c>
      <c r="AE60">
        <f>'IDT-1'!D60</f>
        <v>0</v>
      </c>
      <c r="AF60" s="24"/>
      <c r="AG60">
        <f t="shared" si="2"/>
        <v>18.021650724778045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9.24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13.34</v>
      </c>
      <c r="AB61" s="75">
        <f>-STOA!R61</f>
        <v>0</v>
      </c>
      <c r="AC61">
        <f t="shared" si="0"/>
        <v>0.3314852752219532</v>
      </c>
      <c r="AD61">
        <f t="shared" si="1"/>
        <v>17.248514724778044</v>
      </c>
      <c r="AE61">
        <f>'IDT-1'!D61</f>
        <v>0</v>
      </c>
      <c r="AF61" s="24"/>
      <c r="AG61">
        <f t="shared" si="2"/>
        <v>17.248514724778044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9.24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12.09</v>
      </c>
      <c r="AB62" s="75">
        <f>-STOA!R62</f>
        <v>0</v>
      </c>
      <c r="AC62">
        <f t="shared" si="0"/>
        <v>0.31160714769975784</v>
      </c>
      <c r="AD62">
        <f t="shared" si="1"/>
        <v>17.018392852300241</v>
      </c>
      <c r="AE62">
        <f>'IDT-1'!D62</f>
        <v>0</v>
      </c>
      <c r="AF62" s="24"/>
      <c r="AG62">
        <f t="shared" si="2"/>
        <v>17.018392852300241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-9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9.24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11.41</v>
      </c>
      <c r="AB63" s="75">
        <f>-STOA!R63</f>
        <v>0</v>
      </c>
      <c r="AC63">
        <f t="shared" si="0"/>
        <v>0.2834278288942696</v>
      </c>
      <c r="AD63">
        <f t="shared" si="1"/>
        <v>18.86657217110573</v>
      </c>
      <c r="AE63">
        <f>'IDT-1'!D63</f>
        <v>0</v>
      </c>
      <c r="AF63" s="24"/>
      <c r="AG63">
        <f t="shared" si="2"/>
        <v>18.86657217110573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-6.5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9.24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10.93</v>
      </c>
      <c r="AB64" s="75">
        <f>-STOA!R64</f>
        <v>0</v>
      </c>
      <c r="AC64">
        <f t="shared" si="0"/>
        <v>0.27476476513317194</v>
      </c>
      <c r="AD64">
        <f t="shared" si="1"/>
        <v>18.895235234866831</v>
      </c>
      <c r="AE64">
        <f>'IDT-1'!D64</f>
        <v>0</v>
      </c>
      <c r="AF64" s="24"/>
      <c r="AG64">
        <f t="shared" si="2"/>
        <v>18.895235234866831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9.24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10.44</v>
      </c>
      <c r="AB65" s="75">
        <f>-STOA!R65</f>
        <v>0</v>
      </c>
      <c r="AC65">
        <f t="shared" si="0"/>
        <v>0.27400401614205006</v>
      </c>
      <c r="AD65">
        <f t="shared" si="1"/>
        <v>18.00599598385795</v>
      </c>
      <c r="AE65">
        <f>'IDT-1'!D65</f>
        <v>0</v>
      </c>
      <c r="AF65" s="24"/>
      <c r="AG65">
        <f t="shared" si="2"/>
        <v>18.00599598385795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-6.4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10.149999999999999</v>
      </c>
      <c r="AB66" s="75">
        <f>-STOA!R66</f>
        <v>0</v>
      </c>
      <c r="AC66">
        <f t="shared" si="0"/>
        <v>0.26579657788539146</v>
      </c>
      <c r="AD66">
        <f t="shared" si="1"/>
        <v>17.684203422114603</v>
      </c>
      <c r="AE66">
        <f>'IDT-1'!D66</f>
        <v>0</v>
      </c>
      <c r="AF66" s="24"/>
      <c r="AG66">
        <f t="shared" si="2"/>
        <v>17.684203422114603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-6.1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9.86</v>
      </c>
      <c r="AB67" s="75">
        <f>-STOA!R67</f>
        <v>0</v>
      </c>
      <c r="AC67">
        <f t="shared" si="0"/>
        <v>0.26146895238095236</v>
      </c>
      <c r="AD67">
        <f t="shared" si="1"/>
        <v>17.598531047619048</v>
      </c>
      <c r="AE67">
        <f>'IDT-1'!D67</f>
        <v>0</v>
      </c>
      <c r="AF67" s="24"/>
      <c r="AG67">
        <f t="shared" si="2"/>
        <v>17.598531047619048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-5.9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9.48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0.2545737013720743</v>
      </c>
      <c r="AD68">
        <f t="shared" ref="AD68:AD98" si="4">SUM(B68:AB68,AI68:AR68)-AC68</f>
        <v>17.625426298627929</v>
      </c>
      <c r="AE68">
        <f>'IDT-1'!D68</f>
        <v>0</v>
      </c>
      <c r="AF68" s="24"/>
      <c r="AG68">
        <f t="shared" ref="AG68:AG98" si="5">SUM(AD68:AF68)</f>
        <v>17.625426298627929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-5.5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9.2799999999999994</v>
      </c>
      <c r="AB69" s="75">
        <f>-STOA!R69</f>
        <v>0</v>
      </c>
      <c r="AC69">
        <f t="shared" si="3"/>
        <v>0.26257964164648911</v>
      </c>
      <c r="AD69">
        <f t="shared" si="4"/>
        <v>16.317420358353509</v>
      </c>
      <c r="AE69">
        <f>'IDT-1'!D69</f>
        <v>0</v>
      </c>
      <c r="AF69" s="24"/>
      <c r="AG69">
        <f t="shared" si="5"/>
        <v>16.317420358353509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-6.6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9.18</v>
      </c>
      <c r="AB70" s="75">
        <f>-STOA!R70</f>
        <v>0</v>
      </c>
      <c r="AC70">
        <f t="shared" si="3"/>
        <v>0.25903620338983052</v>
      </c>
      <c r="AD70">
        <f t="shared" si="4"/>
        <v>16.520963796610168</v>
      </c>
      <c r="AE70">
        <f>'IDT-1'!D70</f>
        <v>0</v>
      </c>
      <c r="AF70" s="24"/>
      <c r="AG70">
        <f t="shared" si="5"/>
        <v>16.520963796610168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-6.3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4.5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8.17</v>
      </c>
      <c r="AB71" s="75">
        <f>-STOA!R71</f>
        <v>0</v>
      </c>
      <c r="AC71">
        <f t="shared" si="3"/>
        <v>0.20255007586763521</v>
      </c>
      <c r="AD71">
        <f t="shared" si="4"/>
        <v>12.167449924132367</v>
      </c>
      <c r="AE71">
        <f>'IDT-1'!D71</f>
        <v>0</v>
      </c>
      <c r="AF71" s="24"/>
      <c r="AG71">
        <f t="shared" si="5"/>
        <v>12.167449924132367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-5.3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4.5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7.83</v>
      </c>
      <c r="AB72" s="75">
        <f>-STOA!R72</f>
        <v>0</v>
      </c>
      <c r="AC72">
        <f t="shared" si="3"/>
        <v>0.19689463761097659</v>
      </c>
      <c r="AD72">
        <f t="shared" si="4"/>
        <v>12.133105362389022</v>
      </c>
      <c r="AE72">
        <f>'IDT-1'!D72</f>
        <v>0</v>
      </c>
      <c r="AF72" s="24"/>
      <c r="AG72">
        <f t="shared" si="5"/>
        <v>12.133105362389022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-5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4.5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7.5699999999999994</v>
      </c>
      <c r="AB73" s="75">
        <f>-STOA!R73</f>
        <v>0</v>
      </c>
      <c r="AC73">
        <f t="shared" si="3"/>
        <v>0.19283101210653755</v>
      </c>
      <c r="AD73">
        <f t="shared" si="4"/>
        <v>12.077168987893462</v>
      </c>
      <c r="AE73">
        <f>'IDT-1'!D73</f>
        <v>0</v>
      </c>
      <c r="AF73" s="24"/>
      <c r="AG73">
        <f t="shared" si="5"/>
        <v>12.077168987893462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-4.8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4.5599999999999996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7.21</v>
      </c>
      <c r="AB74" s="75">
        <f>-STOA!R74</f>
        <v>0</v>
      </c>
      <c r="AC74">
        <f t="shared" si="3"/>
        <v>0.18663976109765942</v>
      </c>
      <c r="AD74">
        <f t="shared" si="4"/>
        <v>12.18336023890234</v>
      </c>
      <c r="AE74">
        <f>'IDT-1'!D74</f>
        <v>0</v>
      </c>
      <c r="AF74" s="24"/>
      <c r="AG74">
        <f t="shared" si="5"/>
        <v>12.18336023890234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-4.4000000000000004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4.5599999999999996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6.9499999999999993</v>
      </c>
      <c r="AB75" s="75">
        <f>-STOA!R75</f>
        <v>0</v>
      </c>
      <c r="AC75">
        <f t="shared" si="3"/>
        <v>0.18080051008878129</v>
      </c>
      <c r="AD75">
        <f t="shared" si="4"/>
        <v>12.329199489911217</v>
      </c>
      <c r="AE75">
        <f>'IDT-1'!D75</f>
        <v>0</v>
      </c>
      <c r="AF75" s="24"/>
      <c r="AG75">
        <f t="shared" si="5"/>
        <v>12.329199489911217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-4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4.5599999999999996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0.17655307183212268</v>
      </c>
      <c r="AD76">
        <f t="shared" si="4"/>
        <v>12.453446928167876</v>
      </c>
      <c r="AE76">
        <f>'IDT-1'!D76</f>
        <v>0</v>
      </c>
      <c r="AF76" s="24"/>
      <c r="AG76">
        <f t="shared" si="5"/>
        <v>12.453446928167876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-3.7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4.5599999999999996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0.17300182082324456</v>
      </c>
      <c r="AD77">
        <f t="shared" si="4"/>
        <v>12.856998179176752</v>
      </c>
      <c r="AE77">
        <f>'IDT-1'!D77</f>
        <v>0</v>
      </c>
      <c r="AF77" s="24"/>
      <c r="AG77">
        <f t="shared" si="5"/>
        <v>12.856998179176752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-3.3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4.5599999999999996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0.17033838256658596</v>
      </c>
      <c r="AD78">
        <f t="shared" si="4"/>
        <v>13.159661617433413</v>
      </c>
      <c r="AE78">
        <f>'IDT-1'!D78</f>
        <v>0</v>
      </c>
      <c r="AF78" s="24"/>
      <c r="AG78">
        <f t="shared" si="5"/>
        <v>13.159661617433413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-3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4.59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0.14608000000000002</v>
      </c>
      <c r="AD79">
        <f t="shared" si="4"/>
        <v>16.453919999999997</v>
      </c>
      <c r="AE79">
        <f>'IDT-1'!D79</f>
        <v>0</v>
      </c>
      <c r="AF79" s="24"/>
      <c r="AG79">
        <f t="shared" si="5"/>
        <v>16.453919999999997</v>
      </c>
      <c r="AI79" s="34">
        <f>PXIL!L79</f>
        <v>0</v>
      </c>
      <c r="AJ79" s="34">
        <f>PXIL!R79</f>
        <v>0</v>
      </c>
      <c r="AK79" s="34">
        <f>RTM_IEX!L79</f>
        <v>0.24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4.59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0.14608000000000002</v>
      </c>
      <c r="AD80">
        <f t="shared" si="4"/>
        <v>16.453919999999997</v>
      </c>
      <c r="AE80">
        <f>'IDT-1'!D80</f>
        <v>0</v>
      </c>
      <c r="AF80" s="24"/>
      <c r="AG80">
        <f t="shared" si="5"/>
        <v>16.453919999999997</v>
      </c>
      <c r="AI80" s="34">
        <f>PXIL!L80</f>
        <v>0</v>
      </c>
      <c r="AJ80" s="34">
        <f>PXIL!R80</f>
        <v>0</v>
      </c>
      <c r="AK80" s="34">
        <f>RTM_IEX!L80</f>
        <v>0.24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4.59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0.145288</v>
      </c>
      <c r="AD81">
        <f t="shared" si="4"/>
        <v>16.364711999999997</v>
      </c>
      <c r="AE81">
        <f>'IDT-1'!D81</f>
        <v>0</v>
      </c>
      <c r="AF81" s="24"/>
      <c r="AG81">
        <f t="shared" si="5"/>
        <v>16.364711999999997</v>
      </c>
      <c r="AI81" s="34">
        <f>PXIL!L81</f>
        <v>0</v>
      </c>
      <c r="AJ81" s="34">
        <f>PXIL!R81</f>
        <v>0</v>
      </c>
      <c r="AK81" s="34">
        <f>RTM_IEX!L81</f>
        <v>0.15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4.62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0.14564000000000002</v>
      </c>
      <c r="AD82">
        <f t="shared" si="4"/>
        <v>16.40436</v>
      </c>
      <c r="AE82">
        <f>'IDT-1'!D82</f>
        <v>0</v>
      </c>
      <c r="AF82" s="24"/>
      <c r="AG82">
        <f t="shared" si="5"/>
        <v>16.40436</v>
      </c>
      <c r="AI82" s="34">
        <f>PXIL!L82</f>
        <v>0</v>
      </c>
      <c r="AJ82" s="34">
        <f>PXIL!R82</f>
        <v>0</v>
      </c>
      <c r="AK82" s="34">
        <f>RTM_IEX!L82</f>
        <v>0.16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4.62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0.14784000000000003</v>
      </c>
      <c r="AD83">
        <f t="shared" si="4"/>
        <v>16.652160000000002</v>
      </c>
      <c r="AE83">
        <f>'IDT-1'!D83</f>
        <v>0</v>
      </c>
      <c r="AF83" s="24"/>
      <c r="AG83">
        <f t="shared" si="5"/>
        <v>16.652160000000002</v>
      </c>
      <c r="AI83" s="34">
        <f>PXIL!L83</f>
        <v>0</v>
      </c>
      <c r="AJ83" s="34">
        <f>PXIL!R83</f>
        <v>0</v>
      </c>
      <c r="AK83" s="34">
        <f>RTM_IEX!L83</f>
        <v>0.41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4.62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0.14854400000000004</v>
      </c>
      <c r="AD84">
        <f t="shared" si="4"/>
        <v>16.731455999999998</v>
      </c>
      <c r="AE84">
        <f>'IDT-1'!D84</f>
        <v>0</v>
      </c>
      <c r="AF84" s="24"/>
      <c r="AG84">
        <f t="shared" si="5"/>
        <v>16.731455999999998</v>
      </c>
      <c r="AI84" s="34">
        <f>PXIL!L84</f>
        <v>0</v>
      </c>
      <c r="AJ84" s="34">
        <f>PXIL!R84</f>
        <v>0</v>
      </c>
      <c r="AK84" s="34">
        <f>RTM_IEX!L84</f>
        <v>0.49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4.62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0.15188800000000002</v>
      </c>
      <c r="AD85">
        <f t="shared" si="4"/>
        <v>17.108112000000002</v>
      </c>
      <c r="AE85">
        <f>'IDT-1'!D85</f>
        <v>0</v>
      </c>
      <c r="AF85" s="24"/>
      <c r="AG85">
        <f t="shared" si="5"/>
        <v>17.108112000000002</v>
      </c>
      <c r="AI85" s="34">
        <f>PXIL!L85</f>
        <v>0</v>
      </c>
      <c r="AJ85" s="34">
        <f>PXIL!R85</f>
        <v>0</v>
      </c>
      <c r="AK85" s="34">
        <f>RTM_IEX!L85</f>
        <v>0.87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4.62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0.14836800000000003</v>
      </c>
      <c r="AD86">
        <f t="shared" si="4"/>
        <v>16.711631999999998</v>
      </c>
      <c r="AE86">
        <f>'IDT-1'!D86</f>
        <v>0</v>
      </c>
      <c r="AF86" s="24"/>
      <c r="AG86">
        <f t="shared" si="5"/>
        <v>16.711631999999998</v>
      </c>
      <c r="AI86" s="34">
        <f>PXIL!L86</f>
        <v>0</v>
      </c>
      <c r="AJ86" s="34">
        <f>PXIL!R86</f>
        <v>0</v>
      </c>
      <c r="AK86" s="34">
        <f>RTM_IEX!L86</f>
        <v>0.47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4.62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0.15276800000000001</v>
      </c>
      <c r="AD87">
        <f t="shared" si="4"/>
        <v>17.207231999999998</v>
      </c>
      <c r="AE87">
        <f>'IDT-1'!D87</f>
        <v>0</v>
      </c>
      <c r="AF87" s="24"/>
      <c r="AG87">
        <f t="shared" si="5"/>
        <v>17.207231999999998</v>
      </c>
      <c r="AI87" s="34">
        <f>PXIL!L87</f>
        <v>0</v>
      </c>
      <c r="AJ87" s="34">
        <f>PXIL!R87</f>
        <v>0</v>
      </c>
      <c r="AK87" s="34">
        <f>RTM_IEX!L87</f>
        <v>0.97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4.62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0.14423200000000003</v>
      </c>
      <c r="AD88">
        <f t="shared" si="4"/>
        <v>16.245768000000002</v>
      </c>
      <c r="AE88">
        <f>'IDT-1'!D88</f>
        <v>0</v>
      </c>
      <c r="AF88" s="24"/>
      <c r="AG88">
        <f t="shared" si="5"/>
        <v>16.245768000000002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4.62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0.14423200000000003</v>
      </c>
      <c r="AD89">
        <f t="shared" si="4"/>
        <v>16.245768000000002</v>
      </c>
      <c r="AE89">
        <f>'IDT-1'!D89</f>
        <v>0</v>
      </c>
      <c r="AF89" s="24"/>
      <c r="AG89">
        <f t="shared" si="5"/>
        <v>16.245768000000002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4.62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0.14423200000000003</v>
      </c>
      <c r="AD90">
        <f t="shared" si="4"/>
        <v>16.245768000000002</v>
      </c>
      <c r="AE90">
        <f>'IDT-1'!D90</f>
        <v>0</v>
      </c>
      <c r="AF90" s="24"/>
      <c r="AG90">
        <f t="shared" si="5"/>
        <v>16.245768000000002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4.6497057148281753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0.15337153781268328</v>
      </c>
      <c r="AD91">
        <f t="shared" si="4"/>
        <v>15.266334177015493</v>
      </c>
      <c r="AE91">
        <f>'IDT-1'!D91</f>
        <v>0</v>
      </c>
      <c r="AF91" s="24"/>
      <c r="AG91">
        <f t="shared" si="5"/>
        <v>15.266334177015493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-1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4.6497057148281753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0.16224966533487858</v>
      </c>
      <c r="AD92">
        <f t="shared" si="4"/>
        <v>14.257456049493298</v>
      </c>
      <c r="AE92">
        <f>'IDT-1'!D92</f>
        <v>0</v>
      </c>
      <c r="AF92" s="24"/>
      <c r="AG92">
        <f t="shared" si="5"/>
        <v>14.257456049493298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0.20061038256658598</v>
      </c>
      <c r="AD93">
        <f t="shared" si="4"/>
        <v>16.569389617433412</v>
      </c>
      <c r="AE93">
        <f>'IDT-1'!D93</f>
        <v>0</v>
      </c>
      <c r="AF93" s="24"/>
      <c r="AG93">
        <f t="shared" si="5"/>
        <v>16.569389617433412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-3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0.20061038256658598</v>
      </c>
      <c r="AD94">
        <f t="shared" si="4"/>
        <v>16.569389617433412</v>
      </c>
      <c r="AE94">
        <f>'IDT-1'!D94</f>
        <v>0</v>
      </c>
      <c r="AF94" s="24"/>
      <c r="AG94">
        <f t="shared" si="5"/>
        <v>16.569389617433412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0.20061038256658598</v>
      </c>
      <c r="AD95">
        <f t="shared" si="4"/>
        <v>16.569389617433412</v>
      </c>
      <c r="AE95">
        <f>'IDT-1'!D95</f>
        <v>0</v>
      </c>
      <c r="AF95" s="24"/>
      <c r="AG95">
        <f t="shared" si="5"/>
        <v>16.569389617433412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0.2094885100887813</v>
      </c>
      <c r="AD96">
        <f t="shared" si="4"/>
        <v>15.560511489911219</v>
      </c>
      <c r="AE96">
        <f>'IDT-1'!D96</f>
        <v>0</v>
      </c>
      <c r="AF96" s="24"/>
      <c r="AG96">
        <f t="shared" si="5"/>
        <v>15.560511489911219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0.21836663761097663</v>
      </c>
      <c r="AD97">
        <f t="shared" si="4"/>
        <v>14.551633362389023</v>
      </c>
      <c r="AE97">
        <f>'IDT-1'!D97</f>
        <v>0</v>
      </c>
      <c r="AF97" s="24"/>
      <c r="AG97">
        <f t="shared" si="5"/>
        <v>14.551633362389023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-5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0.21836663761097663</v>
      </c>
      <c r="AD98">
        <f t="shared" si="4"/>
        <v>14.551633362389023</v>
      </c>
      <c r="AE98">
        <f>'IDT-1'!D98</f>
        <v>0</v>
      </c>
      <c r="AF98" s="24"/>
      <c r="AG98">
        <f t="shared" si="5"/>
        <v>14.551633362389023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0.19944705004722235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0.20427499999999996</v>
      </c>
      <c r="AB99" s="75">
        <f t="shared" si="6"/>
        <v>0</v>
      </c>
      <c r="AC99">
        <f t="shared" si="6"/>
        <v>5.6305483906980468E-3</v>
      </c>
      <c r="AD99">
        <f t="shared" si="6"/>
        <v>0.40499150165652431</v>
      </c>
      <c r="AE99">
        <f t="shared" ref="AE99:AR99" si="7">SUM(AE3:AE98)/4000</f>
        <v>0</v>
      </c>
      <c r="AG99">
        <f t="shared" si="7"/>
        <v>0.40499150165652431</v>
      </c>
      <c r="AI99">
        <f t="shared" si="7"/>
        <v>0</v>
      </c>
      <c r="AJ99">
        <f t="shared" si="7"/>
        <v>0</v>
      </c>
      <c r="AK99">
        <f t="shared" si="7"/>
        <v>1E-3</v>
      </c>
      <c r="AL99">
        <f t="shared" si="7"/>
        <v>-0.11410000000000001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2.84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0.212080044</v>
      </c>
      <c r="AD3">
        <f>SUM(B3:AB3,AI3:AR3)-AC3</f>
        <v>23.887924955999999</v>
      </c>
      <c r="AE3">
        <v>0</v>
      </c>
      <c r="AF3" s="24"/>
      <c r="AG3">
        <f>SUM(AD3:AF3)</f>
        <v>23.887924955999999</v>
      </c>
      <c r="AI3" s="34">
        <f>PXIL!M3</f>
        <v>0</v>
      </c>
      <c r="AJ3" s="34">
        <f>PXIL!S3</f>
        <v>0</v>
      </c>
      <c r="AK3" s="34">
        <f>RTM_IEX!M3</f>
        <v>1.93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1.37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0.19069604400000001</v>
      </c>
      <c r="AD4">
        <f t="shared" ref="AD4:AD67" si="1">SUM(B4:AB4,AI4:AR4)-AC4</f>
        <v>21.479308956000001</v>
      </c>
      <c r="AE4">
        <v>0</v>
      </c>
      <c r="AF4" s="24"/>
      <c r="AG4">
        <f t="shared" ref="AG4:AG67" si="2">SUM(AD4:AF4)</f>
        <v>21.479308956000001</v>
      </c>
      <c r="AI4" s="34">
        <f>PXIL!M4</f>
        <v>0</v>
      </c>
      <c r="AJ4" s="34">
        <f>PXIL!S4</f>
        <v>0</v>
      </c>
      <c r="AK4" s="34">
        <f>RTM_IEX!M4</f>
        <v>0.97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19.330005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0.81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0.18145604400000001</v>
      </c>
      <c r="AD5">
        <f t="shared" si="1"/>
        <v>20.438548955999998</v>
      </c>
      <c r="AE5">
        <v>0</v>
      </c>
      <c r="AF5" s="24"/>
      <c r="AG5">
        <f t="shared" si="2"/>
        <v>20.438548955999998</v>
      </c>
      <c r="AI5" s="34">
        <f>PXIL!M5</f>
        <v>0</v>
      </c>
      <c r="AJ5" s="34">
        <f>PXIL!S5</f>
        <v>0</v>
      </c>
      <c r="AK5" s="34">
        <f>RTM_IEX!M5</f>
        <v>0.48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18.901433999999998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0.1663326192</v>
      </c>
      <c r="AD6">
        <f t="shared" si="1"/>
        <v>18.7351013808</v>
      </c>
      <c r="AE6">
        <v>0</v>
      </c>
      <c r="AF6" s="24"/>
      <c r="AG6">
        <f t="shared" si="2"/>
        <v>18.7351013808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19.104621000000002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0.16812066480000001</v>
      </c>
      <c r="AD7">
        <f t="shared" si="1"/>
        <v>18.936500335200002</v>
      </c>
      <c r="AE7">
        <v>0</v>
      </c>
      <c r="AF7" s="24"/>
      <c r="AG7">
        <f t="shared" si="2"/>
        <v>18.936500335200002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16.857748999999998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0.14834819120000001</v>
      </c>
      <c r="AD8">
        <f t="shared" si="1"/>
        <v>16.709400808799998</v>
      </c>
      <c r="AE8">
        <v>0</v>
      </c>
      <c r="AF8" s="24"/>
      <c r="AG8">
        <f t="shared" si="2"/>
        <v>16.709400808799998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15.895279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0.1398784552</v>
      </c>
      <c r="AD9">
        <f t="shared" si="1"/>
        <v>15.755400544800001</v>
      </c>
      <c r="AE9">
        <v>0</v>
      </c>
      <c r="AF9" s="24"/>
      <c r="AG9">
        <f t="shared" si="2"/>
        <v>15.755400544800001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15.466607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0.13610614160000001</v>
      </c>
      <c r="AD10">
        <f t="shared" si="1"/>
        <v>15.330500858400001</v>
      </c>
      <c r="AE10">
        <v>0</v>
      </c>
      <c r="AF10" s="24"/>
      <c r="AG10">
        <f t="shared" si="2"/>
        <v>15.330500858400001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13.999091999999999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0.1231920096</v>
      </c>
      <c r="AD11">
        <f t="shared" si="1"/>
        <v>13.875899990399999</v>
      </c>
      <c r="AE11">
        <v>0</v>
      </c>
      <c r="AF11" s="24"/>
      <c r="AG11">
        <f t="shared" si="2"/>
        <v>13.875899990399999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13.947941999999999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0.1227418896</v>
      </c>
      <c r="AD12">
        <f t="shared" si="1"/>
        <v>13.825200110399999</v>
      </c>
      <c r="AE12">
        <v>0</v>
      </c>
      <c r="AF12" s="24"/>
      <c r="AG12">
        <f t="shared" si="2"/>
        <v>13.825200110399999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14.51362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0.12771985599999999</v>
      </c>
      <c r="AD13">
        <f t="shared" si="1"/>
        <v>14.385900143999999</v>
      </c>
      <c r="AE13">
        <v>0</v>
      </c>
      <c r="AF13" s="24"/>
      <c r="AG13">
        <f t="shared" si="2"/>
        <v>14.385900143999999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16.723870000000002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0.14717005600000002</v>
      </c>
      <c r="AD14">
        <f t="shared" si="1"/>
        <v>16.576699944000001</v>
      </c>
      <c r="AE14">
        <v>0</v>
      </c>
      <c r="AF14" s="24"/>
      <c r="AG14">
        <f t="shared" si="2"/>
        <v>16.576699944000001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16.829903000000002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0.14810314640000002</v>
      </c>
      <c r="AD15">
        <f t="shared" si="1"/>
        <v>16.681799853600001</v>
      </c>
      <c r="AE15">
        <v>0</v>
      </c>
      <c r="AF15" s="24"/>
      <c r="AG15">
        <f t="shared" si="2"/>
        <v>16.681799853600001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16.216809000000001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0.14270791920000003</v>
      </c>
      <c r="AD16">
        <f t="shared" si="1"/>
        <v>16.074101080800002</v>
      </c>
      <c r="AE16">
        <v>0</v>
      </c>
      <c r="AF16" s="24"/>
      <c r="AG16">
        <f t="shared" si="2"/>
        <v>16.074101080800002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18.828793999999998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0.16569338719999999</v>
      </c>
      <c r="AD17">
        <f t="shared" si="1"/>
        <v>18.663100612799997</v>
      </c>
      <c r="AE17">
        <v>0</v>
      </c>
      <c r="AF17" s="24"/>
      <c r="AG17">
        <f t="shared" si="2"/>
        <v>18.663100612799997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17.45561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0.153609368</v>
      </c>
      <c r="AD18">
        <f t="shared" si="1"/>
        <v>17.302000631999999</v>
      </c>
      <c r="AE18">
        <v>0</v>
      </c>
      <c r="AF18" s="24"/>
      <c r="AG18">
        <f t="shared" si="2"/>
        <v>17.302000631999999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0.39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0.17353604400000003</v>
      </c>
      <c r="AD19">
        <f t="shared" si="1"/>
        <v>19.546468956000002</v>
      </c>
      <c r="AE19">
        <v>0</v>
      </c>
      <c r="AF19" s="24"/>
      <c r="AG19">
        <f t="shared" si="2"/>
        <v>19.546468956000002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0.212608044</v>
      </c>
      <c r="AD20">
        <f t="shared" si="1"/>
        <v>23.947396955999999</v>
      </c>
      <c r="AE20">
        <v>0</v>
      </c>
      <c r="AF20" s="24"/>
      <c r="AG20">
        <f t="shared" si="2"/>
        <v>23.947396955999999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4.0599999999999996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0.20583204399999999</v>
      </c>
      <c r="AD21">
        <f t="shared" si="1"/>
        <v>23.184172955999998</v>
      </c>
      <c r="AE21">
        <v>0</v>
      </c>
      <c r="AF21" s="24"/>
      <c r="AG21">
        <f t="shared" si="2"/>
        <v>23.184172955999998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0.212608044</v>
      </c>
      <c r="AD22">
        <f t="shared" si="1"/>
        <v>23.947396955999999</v>
      </c>
      <c r="AE22">
        <v>0</v>
      </c>
      <c r="AF22" s="24"/>
      <c r="AG22">
        <f t="shared" si="2"/>
        <v>23.947396955999999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0.212608044</v>
      </c>
      <c r="AD23">
        <f t="shared" si="1"/>
        <v>23.947396955999999</v>
      </c>
      <c r="AE23">
        <v>0</v>
      </c>
      <c r="AF23" s="24"/>
      <c r="AG23">
        <f t="shared" si="2"/>
        <v>23.947396955999999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0.212608044</v>
      </c>
      <c r="AD24">
        <f t="shared" si="1"/>
        <v>23.947396955999999</v>
      </c>
      <c r="AE24">
        <v>0</v>
      </c>
      <c r="AF24" s="24"/>
      <c r="AG24">
        <f t="shared" si="2"/>
        <v>23.947396955999999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3.97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0.21181604400000001</v>
      </c>
      <c r="AD25">
        <f t="shared" si="1"/>
        <v>23.858188955999999</v>
      </c>
      <c r="AE25">
        <v>0</v>
      </c>
      <c r="AF25" s="24"/>
      <c r="AG25">
        <f t="shared" si="2"/>
        <v>23.858188955999999</v>
      </c>
      <c r="AI25" s="34">
        <f>PXIL!M25</f>
        <v>0</v>
      </c>
      <c r="AJ25" s="34">
        <f>PXIL!S25</f>
        <v>0</v>
      </c>
      <c r="AK25" s="34">
        <f>RTM_IEX!M25</f>
        <v>0.77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3.18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0.21252004400000002</v>
      </c>
      <c r="AD26">
        <f t="shared" si="1"/>
        <v>23.937484955999999</v>
      </c>
      <c r="AE26">
        <v>0</v>
      </c>
      <c r="AF26" s="24"/>
      <c r="AG26">
        <f t="shared" si="2"/>
        <v>23.937484955999999</v>
      </c>
      <c r="AI26" s="34">
        <f>PXIL!M26</f>
        <v>0</v>
      </c>
      <c r="AJ26" s="34">
        <f>PXIL!S26</f>
        <v>0</v>
      </c>
      <c r="AK26" s="34">
        <f>RTM_IEX!M26</f>
        <v>1.64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4.16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0.21181604400000001</v>
      </c>
      <c r="AD27">
        <f t="shared" si="1"/>
        <v>23.858188955999999</v>
      </c>
      <c r="AE27">
        <v>0</v>
      </c>
      <c r="AF27" s="24"/>
      <c r="AG27">
        <f t="shared" si="2"/>
        <v>23.858188955999999</v>
      </c>
      <c r="AI27" s="34">
        <f>PXIL!M27</f>
        <v>0</v>
      </c>
      <c r="AJ27" s="34">
        <f>PXIL!S27</f>
        <v>0</v>
      </c>
      <c r="AK27" s="34">
        <f>RTM_IEX!M27</f>
        <v>0.57999999999999996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4.13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0.21243204399999999</v>
      </c>
      <c r="AD28">
        <f t="shared" si="1"/>
        <v>23.927572955999999</v>
      </c>
      <c r="AE28">
        <v>0</v>
      </c>
      <c r="AF28" s="24"/>
      <c r="AG28">
        <f t="shared" si="2"/>
        <v>23.927572955999999</v>
      </c>
      <c r="AI28" s="34">
        <f>PXIL!M28</f>
        <v>0</v>
      </c>
      <c r="AJ28" s="34">
        <f>PXIL!S28</f>
        <v>0</v>
      </c>
      <c r="AK28" s="34">
        <f>RTM_IEX!M28</f>
        <v>0.68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4.42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0.21243204400000001</v>
      </c>
      <c r="AD29">
        <f t="shared" si="1"/>
        <v>23.927572956000002</v>
      </c>
      <c r="AE29">
        <v>0</v>
      </c>
      <c r="AF29" s="24"/>
      <c r="AG29">
        <f t="shared" si="2"/>
        <v>23.927572956000002</v>
      </c>
      <c r="AI29" s="34">
        <f>PXIL!M29</f>
        <v>0</v>
      </c>
      <c r="AJ29" s="34">
        <f>PXIL!S29</f>
        <v>0</v>
      </c>
      <c r="AK29" s="34">
        <f>RTM_IEX!M29</f>
        <v>0.39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0.212608044</v>
      </c>
      <c r="AD30">
        <f t="shared" si="1"/>
        <v>23.947396955999999</v>
      </c>
      <c r="AE30">
        <v>0</v>
      </c>
      <c r="AF30" s="24"/>
      <c r="AG30">
        <f t="shared" si="2"/>
        <v>23.947396955999999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0.197296044</v>
      </c>
      <c r="AD31">
        <f t="shared" si="1"/>
        <v>22.222708955999998</v>
      </c>
      <c r="AE31">
        <v>0</v>
      </c>
      <c r="AF31" s="24"/>
      <c r="AG31">
        <f t="shared" si="2"/>
        <v>22.222708955999998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0.212608044</v>
      </c>
      <c r="AD32">
        <f t="shared" si="1"/>
        <v>23.947396955999999</v>
      </c>
      <c r="AE32">
        <v>0</v>
      </c>
      <c r="AF32" s="24"/>
      <c r="AG32">
        <f t="shared" si="2"/>
        <v>23.947396955999999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0.212608044</v>
      </c>
      <c r="AD33">
        <f t="shared" si="1"/>
        <v>23.947396955999999</v>
      </c>
      <c r="AE33">
        <v>0</v>
      </c>
      <c r="AF33" s="24"/>
      <c r="AG33">
        <f t="shared" si="2"/>
        <v>23.947396955999999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0.212608044</v>
      </c>
      <c r="AD34">
        <f t="shared" si="1"/>
        <v>23.947396955999999</v>
      </c>
      <c r="AE34">
        <v>0</v>
      </c>
      <c r="AF34" s="24"/>
      <c r="AG34">
        <f t="shared" si="2"/>
        <v>23.947396955999999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3.67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0.20240004400000003</v>
      </c>
      <c r="AD35">
        <f t="shared" si="1"/>
        <v>22.797604956000001</v>
      </c>
      <c r="AE35">
        <v>0</v>
      </c>
      <c r="AF35" s="24"/>
      <c r="AG35">
        <f t="shared" si="2"/>
        <v>22.797604956000001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3.87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0.20416004400000001</v>
      </c>
      <c r="AD36">
        <f t="shared" si="1"/>
        <v>22.995844955999999</v>
      </c>
      <c r="AE36">
        <v>0</v>
      </c>
      <c r="AF36" s="24"/>
      <c r="AG36">
        <f t="shared" si="2"/>
        <v>22.995844955999999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0.212608044</v>
      </c>
      <c r="AD37">
        <f t="shared" si="1"/>
        <v>23.947396955999999</v>
      </c>
      <c r="AE37">
        <v>0</v>
      </c>
      <c r="AF37" s="24"/>
      <c r="AG37">
        <f t="shared" si="2"/>
        <v>23.947396955999999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0.212608044</v>
      </c>
      <c r="AD39">
        <f t="shared" si="1"/>
        <v>23.947396955999999</v>
      </c>
      <c r="AE39">
        <v>0</v>
      </c>
      <c r="AF39" s="24"/>
      <c r="AG39">
        <f t="shared" si="2"/>
        <v>23.947396955999999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0.212608044</v>
      </c>
      <c r="AD40">
        <f t="shared" si="1"/>
        <v>23.947396955999999</v>
      </c>
      <c r="AE40">
        <v>0</v>
      </c>
      <c r="AF40" s="24"/>
      <c r="AG40">
        <f t="shared" si="2"/>
        <v>23.947396955999999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0.212608044</v>
      </c>
      <c r="AD41">
        <f t="shared" si="1"/>
        <v>23.947396955999999</v>
      </c>
      <c r="AE41">
        <v>0</v>
      </c>
      <c r="AF41" s="24"/>
      <c r="AG41">
        <f t="shared" si="2"/>
        <v>23.947396955999999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0.212608044</v>
      </c>
      <c r="AD42">
        <f t="shared" si="1"/>
        <v>23.947396955999999</v>
      </c>
      <c r="AE42">
        <v>0</v>
      </c>
      <c r="AF42" s="24"/>
      <c r="AG42">
        <f t="shared" si="2"/>
        <v>23.947396955999999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0.212608044</v>
      </c>
      <c r="AD43">
        <f t="shared" si="1"/>
        <v>23.947396955999999</v>
      </c>
      <c r="AE43">
        <v>0</v>
      </c>
      <c r="AF43" s="24"/>
      <c r="AG43">
        <f t="shared" si="2"/>
        <v>23.947396955999999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0.212608044</v>
      </c>
      <c r="AD44">
        <f t="shared" si="1"/>
        <v>23.947396955999999</v>
      </c>
      <c r="AE44">
        <v>0</v>
      </c>
      <c r="AF44" s="24"/>
      <c r="AG44">
        <f t="shared" si="2"/>
        <v>23.947396955999999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2.2200000000000002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0.18964004400000001</v>
      </c>
      <c r="AD45">
        <f t="shared" si="1"/>
        <v>21.360364955999998</v>
      </c>
      <c r="AE45">
        <v>0</v>
      </c>
      <c r="AF45" s="24"/>
      <c r="AG45">
        <f t="shared" si="2"/>
        <v>21.360364955999998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1.93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0.18708804400000001</v>
      </c>
      <c r="AD46">
        <f t="shared" si="1"/>
        <v>21.072916956</v>
      </c>
      <c r="AE46">
        <v>0</v>
      </c>
      <c r="AF46" s="24"/>
      <c r="AG46">
        <f t="shared" si="2"/>
        <v>21.072916956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0.87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0.17776004400000001</v>
      </c>
      <c r="AD47">
        <f t="shared" si="1"/>
        <v>20.022244956000002</v>
      </c>
      <c r="AE47">
        <v>0</v>
      </c>
      <c r="AF47" s="24"/>
      <c r="AG47">
        <f t="shared" si="2"/>
        <v>20.022244956000002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0.28999999999999998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0.17265604400000001</v>
      </c>
      <c r="AD48">
        <f t="shared" si="1"/>
        <v>19.447348955999999</v>
      </c>
      <c r="AE48">
        <v>0</v>
      </c>
      <c r="AF48" s="24"/>
      <c r="AG48">
        <f t="shared" si="2"/>
        <v>19.447348955999999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3.58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0.20160804399999999</v>
      </c>
      <c r="AD49">
        <f t="shared" si="1"/>
        <v>22.708396955999998</v>
      </c>
      <c r="AE49">
        <v>0</v>
      </c>
      <c r="AF49" s="24"/>
      <c r="AG49">
        <f t="shared" si="2"/>
        <v>22.708396955999998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4.83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0.212608044</v>
      </c>
      <c r="AD50">
        <f t="shared" si="1"/>
        <v>23.947396955999999</v>
      </c>
      <c r="AE50">
        <v>0</v>
      </c>
      <c r="AF50" s="24"/>
      <c r="AG50">
        <f t="shared" si="2"/>
        <v>23.947396955999999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0.212608044</v>
      </c>
      <c r="AD51">
        <f t="shared" si="1"/>
        <v>23.947396955999999</v>
      </c>
      <c r="AE51">
        <v>0</v>
      </c>
      <c r="AF51" s="24"/>
      <c r="AG51">
        <f t="shared" si="2"/>
        <v>23.947396955999999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0.212608044</v>
      </c>
      <c r="AD52">
        <f t="shared" si="1"/>
        <v>23.947396955999999</v>
      </c>
      <c r="AE52">
        <v>0</v>
      </c>
      <c r="AF52" s="24"/>
      <c r="AG52">
        <f t="shared" si="2"/>
        <v>23.947396955999999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1.45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0.182864044</v>
      </c>
      <c r="AD53">
        <f t="shared" si="1"/>
        <v>20.597140956000001</v>
      </c>
      <c r="AE53">
        <v>0</v>
      </c>
      <c r="AF53" s="24"/>
      <c r="AG53">
        <f t="shared" si="2"/>
        <v>20.597140956000001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2.61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0.193072044</v>
      </c>
      <c r="AD54">
        <f t="shared" si="1"/>
        <v>21.746932955999998</v>
      </c>
      <c r="AE54">
        <v>0</v>
      </c>
      <c r="AF54" s="24"/>
      <c r="AG54">
        <f t="shared" si="2"/>
        <v>21.746932955999998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0.212608044</v>
      </c>
      <c r="AD55">
        <f t="shared" si="1"/>
        <v>23.947396955999999</v>
      </c>
      <c r="AE55">
        <v>0</v>
      </c>
      <c r="AF55" s="24"/>
      <c r="AG55">
        <f t="shared" si="2"/>
        <v>23.947396955999999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0.212608044</v>
      </c>
      <c r="AD56">
        <f t="shared" si="1"/>
        <v>23.947396955999999</v>
      </c>
      <c r="AE56">
        <v>0</v>
      </c>
      <c r="AF56" s="24"/>
      <c r="AG56">
        <f t="shared" si="2"/>
        <v>23.947396955999999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2.71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0.19395204400000002</v>
      </c>
      <c r="AD57">
        <f t="shared" si="1"/>
        <v>21.846052956000001</v>
      </c>
      <c r="AE57">
        <v>0</v>
      </c>
      <c r="AF57" s="24"/>
      <c r="AG57">
        <f t="shared" si="2"/>
        <v>21.846052956000001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1.74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0.185416044</v>
      </c>
      <c r="AD58">
        <f t="shared" si="1"/>
        <v>20.884588955999998</v>
      </c>
      <c r="AE58">
        <v>0</v>
      </c>
      <c r="AF58" s="24"/>
      <c r="AG58">
        <f t="shared" si="2"/>
        <v>20.884588955999998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2.2200000000000002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0.18964004400000001</v>
      </c>
      <c r="AD59">
        <f t="shared" si="1"/>
        <v>21.360364955999998</v>
      </c>
      <c r="AE59">
        <v>0</v>
      </c>
      <c r="AF59" s="24"/>
      <c r="AG59">
        <f t="shared" si="2"/>
        <v>21.360364955999998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0.212608044</v>
      </c>
      <c r="AD61">
        <f t="shared" si="1"/>
        <v>23.947396955999999</v>
      </c>
      <c r="AE61">
        <v>0</v>
      </c>
      <c r="AF61" s="24"/>
      <c r="AG61">
        <f t="shared" si="2"/>
        <v>23.947396955999999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</v>
      </c>
      <c r="AD62">
        <f t="shared" si="1"/>
        <v>23.947396955999999</v>
      </c>
      <c r="AE62">
        <v>0</v>
      </c>
      <c r="AF62" s="24"/>
      <c r="AG62">
        <f t="shared" si="2"/>
        <v>23.947396955999999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0.212608044</v>
      </c>
      <c r="AD63">
        <f t="shared" si="1"/>
        <v>23.947396955999999</v>
      </c>
      <c r="AE63">
        <v>0</v>
      </c>
      <c r="AF63" s="24"/>
      <c r="AG63">
        <f t="shared" si="2"/>
        <v>23.947396955999999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0.212608044</v>
      </c>
      <c r="AD64">
        <f t="shared" si="1"/>
        <v>23.947396955999999</v>
      </c>
      <c r="AE64">
        <v>0</v>
      </c>
      <c r="AF64" s="24"/>
      <c r="AG64">
        <f t="shared" si="2"/>
        <v>23.947396955999999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4.68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0.212168044</v>
      </c>
      <c r="AD65">
        <f t="shared" si="1"/>
        <v>23.897836956000003</v>
      </c>
      <c r="AE65">
        <v>0</v>
      </c>
      <c r="AF65" s="24"/>
      <c r="AG65">
        <f t="shared" si="2"/>
        <v>23.897836956000003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4.16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0.21181604400000001</v>
      </c>
      <c r="AD66">
        <f t="shared" si="1"/>
        <v>23.858188955999999</v>
      </c>
      <c r="AE66">
        <v>0</v>
      </c>
      <c r="AF66" s="24"/>
      <c r="AG66">
        <f t="shared" si="2"/>
        <v>23.858188955999999</v>
      </c>
      <c r="AI66" s="34">
        <f>PXIL!M66</f>
        <v>0</v>
      </c>
      <c r="AJ66" s="34">
        <f>PXIL!S66</f>
        <v>0</v>
      </c>
      <c r="AK66" s="34">
        <f>RTM_IEX!M66</f>
        <v>0.57999999999999996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2.4700000000000002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0.20037604399999998</v>
      </c>
      <c r="AD67">
        <f t="shared" si="1"/>
        <v>22.569628955999999</v>
      </c>
      <c r="AE67">
        <v>0</v>
      </c>
      <c r="AF67" s="24"/>
      <c r="AG67">
        <f t="shared" si="2"/>
        <v>22.569628955999999</v>
      </c>
      <c r="AI67" s="34">
        <f>PXIL!M67</f>
        <v>0</v>
      </c>
      <c r="AJ67" s="34">
        <f>PXIL!S67</f>
        <v>0</v>
      </c>
      <c r="AK67" s="34">
        <f>RTM_IEX!M67</f>
        <v>0.97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2.59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0.20917604400000001</v>
      </c>
      <c r="AD68">
        <f t="shared" ref="AD68:AD98" si="4">SUM(B68:AB68,AI68:AR68)-AC68</f>
        <v>23.560828956000002</v>
      </c>
      <c r="AE68">
        <v>0</v>
      </c>
      <c r="AF68" s="24"/>
      <c r="AG68">
        <f t="shared" ref="AG68:AG98" si="5">SUM(AD68:AF68)</f>
        <v>23.560828956000002</v>
      </c>
      <c r="AI68" s="34">
        <f>PXIL!M68</f>
        <v>0</v>
      </c>
      <c r="AJ68" s="34">
        <f>PXIL!S68</f>
        <v>0</v>
      </c>
      <c r="AK68" s="34">
        <f>RTM_IEX!M68</f>
        <v>1.85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1.42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0.19958404400000002</v>
      </c>
      <c r="AD69">
        <f t="shared" si="4"/>
        <v>22.480420956</v>
      </c>
      <c r="AE69">
        <v>0</v>
      </c>
      <c r="AF69" s="24"/>
      <c r="AG69">
        <f t="shared" si="5"/>
        <v>22.480420956</v>
      </c>
      <c r="AI69" s="34">
        <f>PXIL!M69</f>
        <v>0</v>
      </c>
      <c r="AJ69" s="34">
        <f>PXIL!S69</f>
        <v>0</v>
      </c>
      <c r="AK69" s="34">
        <f>RTM_IEX!M69</f>
        <v>1.93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0.84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0.19201604400000002</v>
      </c>
      <c r="AD70">
        <f t="shared" si="4"/>
        <v>21.627988955999999</v>
      </c>
      <c r="AE70">
        <v>0</v>
      </c>
      <c r="AF70" s="24"/>
      <c r="AG70">
        <f t="shared" si="5"/>
        <v>21.627988955999999</v>
      </c>
      <c r="AI70" s="34">
        <f>PXIL!M70</f>
        <v>0</v>
      </c>
      <c r="AJ70" s="34">
        <f>PXIL!S70</f>
        <v>0</v>
      </c>
      <c r="AK70" s="34">
        <f>RTM_IEX!M70</f>
        <v>1.65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0.39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0.18207204400000002</v>
      </c>
      <c r="AD71">
        <f t="shared" si="4"/>
        <v>20.507932955999998</v>
      </c>
      <c r="AE71">
        <v>0</v>
      </c>
      <c r="AF71" s="24"/>
      <c r="AG71">
        <f t="shared" si="5"/>
        <v>20.507932955999998</v>
      </c>
      <c r="AI71" s="34">
        <f>PXIL!M71</f>
        <v>0</v>
      </c>
      <c r="AJ71" s="34">
        <f>PXIL!S71</f>
        <v>0</v>
      </c>
      <c r="AK71" s="34">
        <f>RTM_IEX!M71</f>
        <v>0.97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0.31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0.179696044</v>
      </c>
      <c r="AD72">
        <f t="shared" si="4"/>
        <v>20.240308956</v>
      </c>
      <c r="AE72">
        <v>0</v>
      </c>
      <c r="AF72" s="24"/>
      <c r="AG72">
        <f t="shared" si="5"/>
        <v>20.240308956</v>
      </c>
      <c r="AI72" s="34">
        <f>PXIL!M72</f>
        <v>0</v>
      </c>
      <c r="AJ72" s="34">
        <f>PXIL!S72</f>
        <v>0</v>
      </c>
      <c r="AK72" s="34">
        <f>RTM_IEX!M72</f>
        <v>0.78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0.23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0.17591204400000002</v>
      </c>
      <c r="AD73">
        <f t="shared" si="4"/>
        <v>19.814092956</v>
      </c>
      <c r="AE73">
        <v>0</v>
      </c>
      <c r="AF73" s="24"/>
      <c r="AG73">
        <f t="shared" si="5"/>
        <v>19.814092956</v>
      </c>
      <c r="AI73" s="34">
        <f>PXIL!M73</f>
        <v>0</v>
      </c>
      <c r="AJ73" s="34">
        <f>PXIL!S73</f>
        <v>0</v>
      </c>
      <c r="AK73" s="34">
        <f>RTM_IEX!M73</f>
        <v>0.43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0.176176044</v>
      </c>
      <c r="AD74">
        <f t="shared" si="4"/>
        <v>19.843828955999996</v>
      </c>
      <c r="AE74">
        <v>0</v>
      </c>
      <c r="AF74" s="24"/>
      <c r="AG74">
        <f t="shared" si="5"/>
        <v>19.843828955999996</v>
      </c>
      <c r="AI74" s="34">
        <f>PXIL!M74</f>
        <v>0</v>
      </c>
      <c r="AJ74" s="34">
        <f>PXIL!S74</f>
        <v>0</v>
      </c>
      <c r="AK74" s="34">
        <f>RTM_IEX!M74</f>
        <v>0.49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0.37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0.17600004400000002</v>
      </c>
      <c r="AD75">
        <f t="shared" si="4"/>
        <v>19.824004956000003</v>
      </c>
      <c r="AE75">
        <v>0</v>
      </c>
      <c r="AF75" s="24"/>
      <c r="AG75">
        <f t="shared" si="5"/>
        <v>19.824004956000003</v>
      </c>
      <c r="AI75" s="34">
        <f>PXIL!M75</f>
        <v>0</v>
      </c>
      <c r="AJ75" s="34">
        <f>PXIL!S75</f>
        <v>0</v>
      </c>
      <c r="AK75" s="34">
        <f>RTM_IEX!M75</f>
        <v>0.3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0.31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0.17529604399999998</v>
      </c>
      <c r="AD76">
        <f t="shared" si="4"/>
        <v>19.744708956</v>
      </c>
      <c r="AE76">
        <v>0</v>
      </c>
      <c r="AF76" s="24"/>
      <c r="AG76">
        <f t="shared" si="5"/>
        <v>19.744708956</v>
      </c>
      <c r="AI76" s="34">
        <f>PXIL!M76</f>
        <v>0</v>
      </c>
      <c r="AJ76" s="34">
        <f>PXIL!S76</f>
        <v>0</v>
      </c>
      <c r="AK76" s="34">
        <f>RTM_IEX!M76</f>
        <v>0.28000000000000003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0.55000000000000004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0.17696804400000002</v>
      </c>
      <c r="AD77">
        <f t="shared" si="4"/>
        <v>19.933036956000002</v>
      </c>
      <c r="AE77">
        <v>0</v>
      </c>
      <c r="AF77" s="24"/>
      <c r="AG77">
        <f t="shared" si="5"/>
        <v>19.933036956000002</v>
      </c>
      <c r="AI77" s="34">
        <f>PXIL!M77</f>
        <v>0</v>
      </c>
      <c r="AJ77" s="34">
        <f>PXIL!S77</f>
        <v>0</v>
      </c>
      <c r="AK77" s="34">
        <f>RTM_IEX!M77</f>
        <v>0.23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0.17740804400000001</v>
      </c>
      <c r="AD78">
        <f t="shared" si="4"/>
        <v>19.982596955999998</v>
      </c>
      <c r="AE78">
        <v>0</v>
      </c>
      <c r="AF78" s="24"/>
      <c r="AG78">
        <f t="shared" si="5"/>
        <v>19.982596955999998</v>
      </c>
      <c r="AI78" s="34">
        <f>PXIL!M78</f>
        <v>0</v>
      </c>
      <c r="AJ78" s="34">
        <f>PXIL!S78</f>
        <v>0</v>
      </c>
      <c r="AK78" s="34">
        <f>RTM_IEX!M78</f>
        <v>0.24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0.69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0.17846404400000004</v>
      </c>
      <c r="AD79">
        <f t="shared" si="4"/>
        <v>20.101540956000001</v>
      </c>
      <c r="AE79">
        <v>0</v>
      </c>
      <c r="AF79" s="24"/>
      <c r="AG79">
        <f t="shared" si="5"/>
        <v>20.101540956000001</v>
      </c>
      <c r="AI79" s="34">
        <f>PXIL!M79</f>
        <v>0</v>
      </c>
      <c r="AJ79" s="34">
        <f>PXIL!S79</f>
        <v>0</v>
      </c>
      <c r="AK79" s="34">
        <f>RTM_IEX!M79</f>
        <v>0.26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0.73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0.17881604400000004</v>
      </c>
      <c r="AD80">
        <f t="shared" si="4"/>
        <v>20.141188956000001</v>
      </c>
      <c r="AE80">
        <v>0</v>
      </c>
      <c r="AF80" s="24"/>
      <c r="AG80">
        <f t="shared" si="5"/>
        <v>20.141188956000001</v>
      </c>
      <c r="AI80" s="34">
        <f>PXIL!M80</f>
        <v>0</v>
      </c>
      <c r="AJ80" s="34">
        <f>PXIL!S80</f>
        <v>0</v>
      </c>
      <c r="AK80" s="34">
        <f>RTM_IEX!M80</f>
        <v>0.26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0.18004804400000002</v>
      </c>
      <c r="AD81">
        <f t="shared" si="4"/>
        <v>20.279956955999999</v>
      </c>
      <c r="AE81">
        <v>0</v>
      </c>
      <c r="AF81" s="24"/>
      <c r="AG81">
        <f t="shared" si="5"/>
        <v>20.279956955999999</v>
      </c>
      <c r="AI81" s="34">
        <f>PXIL!M81</f>
        <v>0</v>
      </c>
      <c r="AJ81" s="34">
        <f>PXIL!S81</f>
        <v>0</v>
      </c>
      <c r="AK81" s="34">
        <f>RTM_IEX!M81</f>
        <v>0.31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0.18163204400000002</v>
      </c>
      <c r="AD82">
        <f t="shared" si="4"/>
        <v>20.458372955999998</v>
      </c>
      <c r="AE82">
        <v>0</v>
      </c>
      <c r="AF82" s="24"/>
      <c r="AG82">
        <f t="shared" si="5"/>
        <v>20.458372955999998</v>
      </c>
      <c r="AI82" s="34">
        <f>PXIL!M82</f>
        <v>0</v>
      </c>
      <c r="AJ82" s="34">
        <f>PXIL!S82</f>
        <v>0</v>
      </c>
      <c r="AK82" s="34">
        <f>RTM_IEX!M82</f>
        <v>0.32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1.28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0.18770404400000001</v>
      </c>
      <c r="AD83">
        <f t="shared" si="4"/>
        <v>21.142300956</v>
      </c>
      <c r="AE83">
        <v>0</v>
      </c>
      <c r="AF83" s="24"/>
      <c r="AG83">
        <f t="shared" si="5"/>
        <v>21.142300956</v>
      </c>
      <c r="AI83" s="34">
        <f>PXIL!M83</f>
        <v>0</v>
      </c>
      <c r="AJ83" s="34">
        <f>PXIL!S83</f>
        <v>0</v>
      </c>
      <c r="AK83" s="34">
        <f>RTM_IEX!M83</f>
        <v>0.72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1.29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0.18920004400000001</v>
      </c>
      <c r="AD84">
        <f t="shared" si="4"/>
        <v>21.310804955999998</v>
      </c>
      <c r="AE84">
        <v>0</v>
      </c>
      <c r="AF84" s="24"/>
      <c r="AG84">
        <f t="shared" si="5"/>
        <v>21.310804955999998</v>
      </c>
      <c r="AI84" s="34">
        <f>PXIL!M84</f>
        <v>0</v>
      </c>
      <c r="AJ84" s="34">
        <f>PXIL!S84</f>
        <v>0</v>
      </c>
      <c r="AK84" s="34">
        <f>RTM_IEX!M84</f>
        <v>0.88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0.19685604400000001</v>
      </c>
      <c r="AD85">
        <f t="shared" si="4"/>
        <v>22.173148956000002</v>
      </c>
      <c r="AE85">
        <v>0</v>
      </c>
      <c r="AF85" s="24"/>
      <c r="AG85">
        <f t="shared" si="5"/>
        <v>22.173148956000002</v>
      </c>
      <c r="AI85" s="34">
        <f>PXIL!M85</f>
        <v>0</v>
      </c>
      <c r="AJ85" s="34">
        <f>PXIL!S85</f>
        <v>0</v>
      </c>
      <c r="AK85" s="34">
        <f>RTM_IEX!M85</f>
        <v>1.44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1.62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0.19808804400000002</v>
      </c>
      <c r="AD86">
        <f t="shared" si="4"/>
        <v>22.311916956000001</v>
      </c>
      <c r="AE86">
        <v>0</v>
      </c>
      <c r="AF86" s="24"/>
      <c r="AG86">
        <f t="shared" si="5"/>
        <v>22.311916956000001</v>
      </c>
      <c r="AI86" s="34">
        <f>PXIL!M86</f>
        <v>0</v>
      </c>
      <c r="AJ86" s="34">
        <f>PXIL!S86</f>
        <v>0</v>
      </c>
      <c r="AK86" s="34">
        <f>RTM_IEX!M86</f>
        <v>1.56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0.21243204399999999</v>
      </c>
      <c r="AD87">
        <f t="shared" si="4"/>
        <v>23.927572955999999</v>
      </c>
      <c r="AE87">
        <v>0</v>
      </c>
      <c r="AF87" s="24"/>
      <c r="AG87">
        <f t="shared" si="5"/>
        <v>23.927572955999999</v>
      </c>
      <c r="AI87" s="34">
        <f>PXIL!M87</f>
        <v>0</v>
      </c>
      <c r="AJ87" s="34">
        <f>PXIL!S87</f>
        <v>0</v>
      </c>
      <c r="AK87" s="34">
        <f>RTM_IEX!M87</f>
        <v>3.09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1.86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0.212256044</v>
      </c>
      <c r="AD88">
        <f t="shared" si="4"/>
        <v>23.907748955999999</v>
      </c>
      <c r="AE88">
        <v>0</v>
      </c>
      <c r="AF88" s="24"/>
      <c r="AG88">
        <f t="shared" si="5"/>
        <v>23.907748955999999</v>
      </c>
      <c r="AI88" s="34">
        <f>PXIL!M88</f>
        <v>0</v>
      </c>
      <c r="AJ88" s="34">
        <f>PXIL!S88</f>
        <v>0</v>
      </c>
      <c r="AK88" s="34">
        <f>RTM_IEX!M88</f>
        <v>2.9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0.03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0.212608044</v>
      </c>
      <c r="AD89">
        <f t="shared" si="4"/>
        <v>23.947396956000002</v>
      </c>
      <c r="AE89">
        <v>0</v>
      </c>
      <c r="AF89" s="24"/>
      <c r="AG89">
        <f t="shared" si="5"/>
        <v>23.947396956000002</v>
      </c>
      <c r="AI89" s="34">
        <f>PXIL!M89</f>
        <v>0</v>
      </c>
      <c r="AJ89" s="34">
        <f>PXIL!S89</f>
        <v>0</v>
      </c>
      <c r="AK89" s="34">
        <f>RTM_IEX!M89</f>
        <v>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0.03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1.87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0.21234404400000001</v>
      </c>
      <c r="AD90">
        <f t="shared" si="4"/>
        <v>23.917660955999999</v>
      </c>
      <c r="AE90">
        <v>0</v>
      </c>
      <c r="AF90" s="24"/>
      <c r="AG90">
        <f t="shared" si="5"/>
        <v>23.917660955999999</v>
      </c>
      <c r="AI90" s="34">
        <f>PXIL!M90</f>
        <v>0</v>
      </c>
      <c r="AJ90" s="34">
        <f>PXIL!S90</f>
        <v>0</v>
      </c>
      <c r="AK90" s="34">
        <f>RTM_IEX!M90</f>
        <v>2.9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0.03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2.0499999999999998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0.212256044</v>
      </c>
      <c r="AD91">
        <f t="shared" si="4"/>
        <v>23.907748956000002</v>
      </c>
      <c r="AE91">
        <v>0</v>
      </c>
      <c r="AF91" s="24"/>
      <c r="AG91">
        <f t="shared" si="5"/>
        <v>23.907748956000002</v>
      </c>
      <c r="AI91" s="34">
        <f>PXIL!M91</f>
        <v>0</v>
      </c>
      <c r="AJ91" s="34">
        <f>PXIL!S91</f>
        <v>0</v>
      </c>
      <c r="AK91" s="34">
        <f>RTM_IEX!M91</f>
        <v>2.71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0.03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2.09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0.212608044</v>
      </c>
      <c r="AD92">
        <f t="shared" si="4"/>
        <v>23.947396956000002</v>
      </c>
      <c r="AE92">
        <v>0</v>
      </c>
      <c r="AF92" s="24"/>
      <c r="AG92">
        <f t="shared" si="5"/>
        <v>23.947396956000002</v>
      </c>
      <c r="AI92" s="34">
        <f>PXIL!M92</f>
        <v>0</v>
      </c>
      <c r="AJ92" s="34">
        <f>PXIL!S92</f>
        <v>0</v>
      </c>
      <c r="AK92" s="34">
        <f>RTM_IEX!M92</f>
        <v>2.71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2.14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0.21216804400000003</v>
      </c>
      <c r="AD93">
        <f t="shared" si="4"/>
        <v>23.897836956000003</v>
      </c>
      <c r="AE93">
        <v>0</v>
      </c>
      <c r="AF93" s="24"/>
      <c r="AG93">
        <f t="shared" si="5"/>
        <v>23.897836956000003</v>
      </c>
      <c r="AI93" s="34">
        <f>PXIL!M93</f>
        <v>0</v>
      </c>
      <c r="AJ93" s="34">
        <f>PXIL!S93</f>
        <v>0</v>
      </c>
      <c r="AK93" s="34">
        <f>RTM_IEX!M93</f>
        <v>2.61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0.03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2.0299999999999998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0.21208004400000002</v>
      </c>
      <c r="AD94">
        <f t="shared" si="4"/>
        <v>23.887924956000003</v>
      </c>
      <c r="AE94">
        <v>0</v>
      </c>
      <c r="AF94" s="24"/>
      <c r="AG94">
        <f t="shared" si="5"/>
        <v>23.887924956000003</v>
      </c>
      <c r="AI94" s="34">
        <f>PXIL!M94</f>
        <v>0</v>
      </c>
      <c r="AJ94" s="34">
        <f>PXIL!S94</f>
        <v>0</v>
      </c>
      <c r="AK94" s="34">
        <f>RTM_IEX!M94</f>
        <v>2.71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1.19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0.19694404400000001</v>
      </c>
      <c r="AD95">
        <f t="shared" si="4"/>
        <v>22.183060956000002</v>
      </c>
      <c r="AE95">
        <v>0</v>
      </c>
      <c r="AF95" s="24"/>
      <c r="AG95">
        <f t="shared" si="5"/>
        <v>22.183060956000002</v>
      </c>
      <c r="AI95" s="34">
        <f>PXIL!M95</f>
        <v>0</v>
      </c>
      <c r="AJ95" s="34">
        <f>PXIL!S95</f>
        <v>0</v>
      </c>
      <c r="AK95" s="34">
        <f>RTM_IEX!M95</f>
        <v>1.84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0.02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1.03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0.19298404400000002</v>
      </c>
      <c r="AD96">
        <f t="shared" si="4"/>
        <v>21.737020956000002</v>
      </c>
      <c r="AE96">
        <v>0</v>
      </c>
      <c r="AF96" s="24"/>
      <c r="AG96">
        <f t="shared" si="5"/>
        <v>21.737020956000002</v>
      </c>
      <c r="AI96" s="34">
        <f>PXIL!M96</f>
        <v>0</v>
      </c>
      <c r="AJ96" s="34">
        <f>PXIL!S96</f>
        <v>0</v>
      </c>
      <c r="AK96" s="34">
        <f>RTM_IEX!M96</f>
        <v>1.55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1.1499999999999999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0.195712044</v>
      </c>
      <c r="AD97">
        <f t="shared" si="4"/>
        <v>22.044292955999996</v>
      </c>
      <c r="AE97">
        <v>0</v>
      </c>
      <c r="AF97" s="24"/>
      <c r="AG97">
        <f t="shared" si="5"/>
        <v>22.044292955999996</v>
      </c>
      <c r="AI97" s="34">
        <f>PXIL!M97</f>
        <v>0</v>
      </c>
      <c r="AJ97" s="34">
        <f>PXIL!S97</f>
        <v>0</v>
      </c>
      <c r="AK97" s="34">
        <f>RTM_IEX!M97</f>
        <v>1.74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1.1200000000000001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0.19456804400000002</v>
      </c>
      <c r="AD98">
        <f t="shared" si="4"/>
        <v>21.915436956000001</v>
      </c>
      <c r="AE98">
        <v>0</v>
      </c>
      <c r="AF98" s="24"/>
      <c r="AG98">
        <f t="shared" si="5"/>
        <v>21.915436956000001</v>
      </c>
      <c r="AI98" s="34">
        <f>PXIL!M98</f>
        <v>0</v>
      </c>
      <c r="AJ98" s="34">
        <f>PXIL!S98</f>
        <v>0</v>
      </c>
      <c r="AK98" s="34">
        <f>RTM_IEX!M98</f>
        <v>1.64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0.45478293625000055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5.833500000000004E-2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4.6335338389999984E-3</v>
      </c>
      <c r="AD99">
        <f t="shared" si="6"/>
        <v>0.52190440241099989</v>
      </c>
      <c r="AE99">
        <f t="shared" ref="AE99:AR99" si="8">SUM(AE3:AE98)/4000</f>
        <v>0</v>
      </c>
      <c r="AG99">
        <f t="shared" si="8"/>
        <v>0.52190440241099989</v>
      </c>
      <c r="AI99">
        <f t="shared" si="8"/>
        <v>0</v>
      </c>
      <c r="AJ99">
        <f t="shared" si="8"/>
        <v>0</v>
      </c>
      <c r="AK99">
        <f t="shared" si="8"/>
        <v>1.33475E-2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7.25E-5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65</v>
      </c>
      <c r="E3" s="16">
        <f>'[1]18'!E5</f>
        <v>0</v>
      </c>
      <c r="F3" s="15">
        <f>SUM(B3:E3)</f>
        <v>330</v>
      </c>
      <c r="G3" s="15">
        <f>'[1]18'!H5</f>
        <v>160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65</v>
      </c>
      <c r="E4" s="16">
        <f>'[1]18'!E6</f>
        <v>0</v>
      </c>
      <c r="F4" s="15">
        <f>SUM(B4:E4)</f>
        <v>330</v>
      </c>
      <c r="G4" s="15">
        <f>'[1]18'!H6</f>
        <v>160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65</v>
      </c>
      <c r="E5" s="16">
        <f>'[1]18'!E7</f>
        <v>0</v>
      </c>
      <c r="F5" s="15">
        <f t="shared" ref="F5:F68" si="6">SUM(B5:E5)</f>
        <v>330</v>
      </c>
      <c r="G5" s="15">
        <f>'[1]18'!H7</f>
        <v>160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65</v>
      </c>
      <c r="E6" s="16">
        <f>'[1]18'!E8</f>
        <v>0</v>
      </c>
      <c r="F6" s="15">
        <f t="shared" si="6"/>
        <v>330</v>
      </c>
      <c r="G6" s="15">
        <f>'[1]18'!H8</f>
        <v>160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65</v>
      </c>
      <c r="E7" s="16">
        <f>'[1]18'!E9</f>
        <v>0</v>
      </c>
      <c r="F7" s="15">
        <f t="shared" si="6"/>
        <v>330</v>
      </c>
      <c r="G7" s="15">
        <f>'[1]18'!H9</f>
        <v>160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65</v>
      </c>
      <c r="E8" s="16">
        <f>'[1]18'!E10</f>
        <v>0</v>
      </c>
      <c r="F8" s="15">
        <f t="shared" si="6"/>
        <v>330</v>
      </c>
      <c r="G8" s="15">
        <f>'[1]18'!H10</f>
        <v>160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65</v>
      </c>
      <c r="E9" s="16">
        <f>'[1]18'!E11</f>
        <v>0</v>
      </c>
      <c r="F9" s="15">
        <f t="shared" si="6"/>
        <v>330</v>
      </c>
      <c r="G9" s="15">
        <f>'[1]18'!H11</f>
        <v>160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65</v>
      </c>
      <c r="E10" s="16">
        <f>'[1]18'!E12</f>
        <v>0</v>
      </c>
      <c r="F10" s="15">
        <f t="shared" si="6"/>
        <v>330</v>
      </c>
      <c r="G10" s="15">
        <f>'[1]18'!H12</f>
        <v>160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65</v>
      </c>
      <c r="E11" s="16">
        <f>'[1]18'!E13</f>
        <v>0</v>
      </c>
      <c r="F11" s="15">
        <f t="shared" si="6"/>
        <v>330</v>
      </c>
      <c r="G11" s="15">
        <f>'[1]18'!H13</f>
        <v>160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65</v>
      </c>
      <c r="E12" s="16">
        <f>'[1]18'!E14</f>
        <v>0</v>
      </c>
      <c r="F12" s="15">
        <f t="shared" si="6"/>
        <v>330</v>
      </c>
      <c r="G12" s="15">
        <f>'[1]18'!H14</f>
        <v>160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65</v>
      </c>
      <c r="E13" s="16">
        <f>'[1]18'!E15</f>
        <v>0</v>
      </c>
      <c r="F13" s="15">
        <f t="shared" si="6"/>
        <v>330</v>
      </c>
      <c r="G13" s="15">
        <f>'[1]18'!H15</f>
        <v>160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65</v>
      </c>
      <c r="E14" s="16">
        <f>'[1]18'!E16</f>
        <v>0</v>
      </c>
      <c r="F14" s="15">
        <f t="shared" si="6"/>
        <v>330</v>
      </c>
      <c r="G14" s="15">
        <f>'[1]18'!H16</f>
        <v>160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65</v>
      </c>
      <c r="E15" s="16">
        <f>'[1]18'!E17</f>
        <v>0</v>
      </c>
      <c r="F15" s="15">
        <f t="shared" si="6"/>
        <v>330</v>
      </c>
      <c r="G15" s="15">
        <f>'[1]18'!H17</f>
        <v>160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65</v>
      </c>
      <c r="E16" s="16">
        <f>'[1]18'!E18</f>
        <v>0</v>
      </c>
      <c r="F16" s="15">
        <f t="shared" si="6"/>
        <v>330</v>
      </c>
      <c r="G16" s="15">
        <f>'[1]18'!H18</f>
        <v>160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65</v>
      </c>
      <c r="E17" s="16">
        <f>'[1]18'!E19</f>
        <v>0</v>
      </c>
      <c r="F17" s="15">
        <f t="shared" si="6"/>
        <v>330</v>
      </c>
      <c r="G17" s="15">
        <f>'[1]18'!H19</f>
        <v>160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65</v>
      </c>
      <c r="E18" s="16">
        <f>'[1]18'!E20</f>
        <v>0</v>
      </c>
      <c r="F18" s="15">
        <f t="shared" si="6"/>
        <v>330</v>
      </c>
      <c r="G18" s="15">
        <f>'[1]18'!H20</f>
        <v>160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65</v>
      </c>
      <c r="E19" s="16">
        <f>'[1]18'!E21</f>
        <v>0</v>
      </c>
      <c r="F19" s="15">
        <f t="shared" si="6"/>
        <v>330</v>
      </c>
      <c r="G19" s="15">
        <f>'[1]18'!H21</f>
        <v>160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65</v>
      </c>
      <c r="E20" s="16">
        <f>'[1]18'!E22</f>
        <v>0</v>
      </c>
      <c r="F20" s="15">
        <f t="shared" si="6"/>
        <v>330</v>
      </c>
      <c r="G20" s="15">
        <f>'[1]18'!H22</f>
        <v>160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65</v>
      </c>
      <c r="E21" s="16">
        <f>'[1]18'!E23</f>
        <v>0</v>
      </c>
      <c r="F21" s="15">
        <f t="shared" si="6"/>
        <v>330</v>
      </c>
      <c r="G21" s="15">
        <f>'[1]18'!H23</f>
        <v>160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65</v>
      </c>
      <c r="E22" s="16">
        <f>'[1]18'!E24</f>
        <v>0</v>
      </c>
      <c r="F22" s="15">
        <f t="shared" si="6"/>
        <v>330</v>
      </c>
      <c r="G22" s="15">
        <f>'[1]18'!H24</f>
        <v>160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65</v>
      </c>
      <c r="E23" s="16">
        <f>'[1]18'!E25</f>
        <v>0</v>
      </c>
      <c r="F23" s="15">
        <f t="shared" si="6"/>
        <v>330</v>
      </c>
      <c r="G23" s="15">
        <f>'[1]18'!H25</f>
        <v>160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65</v>
      </c>
      <c r="E24" s="16">
        <f>'[1]18'!E26</f>
        <v>0</v>
      </c>
      <c r="F24" s="15">
        <f t="shared" si="6"/>
        <v>330</v>
      </c>
      <c r="G24" s="15">
        <f>'[1]18'!H26</f>
        <v>160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65</v>
      </c>
      <c r="E25" s="16">
        <f>'[1]18'!E27</f>
        <v>0</v>
      </c>
      <c r="F25" s="15">
        <f t="shared" si="6"/>
        <v>330</v>
      </c>
      <c r="G25" s="15">
        <f>'[1]18'!H27</f>
        <v>160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65</v>
      </c>
      <c r="E26" s="16">
        <f>'[1]18'!E28</f>
        <v>0</v>
      </c>
      <c r="F26" s="15">
        <f t="shared" si="6"/>
        <v>330</v>
      </c>
      <c r="G26" s="15">
        <f>'[1]18'!H28</f>
        <v>160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65</v>
      </c>
      <c r="E27" s="16">
        <f>'[1]18'!E29</f>
        <v>0</v>
      </c>
      <c r="F27" s="15">
        <f t="shared" si="6"/>
        <v>330</v>
      </c>
      <c r="G27" s="15">
        <f>'[1]18'!H29</f>
        <v>160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65</v>
      </c>
      <c r="E28" s="16">
        <f>'[1]18'!E30</f>
        <v>0</v>
      </c>
      <c r="F28" s="15">
        <f t="shared" si="6"/>
        <v>330</v>
      </c>
      <c r="G28" s="15">
        <f>'[1]18'!H30</f>
        <v>160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160</v>
      </c>
      <c r="L28" s="18">
        <f>frq!C28</f>
        <v>1</v>
      </c>
      <c r="M28" s="16">
        <f t="shared" si="0"/>
        <v>160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65</v>
      </c>
      <c r="E29" s="16">
        <f>'[1]18'!E31</f>
        <v>0</v>
      </c>
      <c r="F29" s="15">
        <f t="shared" si="6"/>
        <v>330</v>
      </c>
      <c r="G29" s="15">
        <f>'[1]18'!H31</f>
        <v>160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65</v>
      </c>
      <c r="E30" s="16">
        <f>'[1]18'!E32</f>
        <v>0</v>
      </c>
      <c r="F30" s="15">
        <f t="shared" si="6"/>
        <v>330</v>
      </c>
      <c r="G30" s="15">
        <f>'[1]18'!H32</f>
        <v>160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65</v>
      </c>
      <c r="E31" s="16">
        <f>'[1]18'!E33</f>
        <v>0</v>
      </c>
      <c r="F31" s="15">
        <f t="shared" si="6"/>
        <v>330</v>
      </c>
      <c r="G31" s="15">
        <f>'[1]18'!H33</f>
        <v>160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65</v>
      </c>
      <c r="E32" s="16">
        <f>'[1]18'!E34</f>
        <v>0</v>
      </c>
      <c r="F32" s="15">
        <f t="shared" si="6"/>
        <v>330</v>
      </c>
      <c r="G32" s="15">
        <f>'[1]18'!H34</f>
        <v>160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65</v>
      </c>
      <c r="E33" s="16">
        <f>'[1]18'!E35</f>
        <v>0</v>
      </c>
      <c r="F33" s="15">
        <f t="shared" si="6"/>
        <v>330</v>
      </c>
      <c r="G33" s="15">
        <f>'[1]18'!H35</f>
        <v>160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65</v>
      </c>
      <c r="E34" s="16">
        <f>'[1]18'!E36</f>
        <v>0</v>
      </c>
      <c r="F34" s="15">
        <f t="shared" si="6"/>
        <v>330</v>
      </c>
      <c r="G34" s="15">
        <f>'[1]18'!H36</f>
        <v>160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65</v>
      </c>
      <c r="E35" s="16">
        <f>'[1]18'!E37</f>
        <v>0</v>
      </c>
      <c r="F35" s="15">
        <f t="shared" si="6"/>
        <v>330</v>
      </c>
      <c r="G35" s="15">
        <f>'[1]18'!H37</f>
        <v>160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65</v>
      </c>
      <c r="E36" s="16">
        <f>'[1]18'!E38</f>
        <v>0</v>
      </c>
      <c r="F36" s="15">
        <f t="shared" si="6"/>
        <v>330</v>
      </c>
      <c r="G36" s="15">
        <f>'[1]18'!H38</f>
        <v>160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65</v>
      </c>
      <c r="E37" s="16">
        <f>'[1]18'!E39</f>
        <v>0</v>
      </c>
      <c r="F37" s="15">
        <f t="shared" si="6"/>
        <v>330</v>
      </c>
      <c r="G37" s="15">
        <f>'[1]18'!H39</f>
        <v>160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65</v>
      </c>
      <c r="E38" s="16">
        <f>'[1]18'!E40</f>
        <v>0</v>
      </c>
      <c r="F38" s="15">
        <f t="shared" si="6"/>
        <v>330</v>
      </c>
      <c r="G38" s="15">
        <f>'[1]18'!H40</f>
        <v>160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65</v>
      </c>
      <c r="E39" s="16">
        <f>'[1]18'!E41</f>
        <v>0</v>
      </c>
      <c r="F39" s="15">
        <f t="shared" si="6"/>
        <v>330</v>
      </c>
      <c r="G39" s="15">
        <f>'[1]18'!H41</f>
        <v>162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65</v>
      </c>
      <c r="E40" s="16">
        <f>'[1]18'!E42</f>
        <v>0</v>
      </c>
      <c r="F40" s="15">
        <f t="shared" si="6"/>
        <v>330</v>
      </c>
      <c r="G40" s="15">
        <f>'[1]18'!H42</f>
        <v>162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162</v>
      </c>
      <c r="L40" s="18">
        <f>frq!C40</f>
        <v>1</v>
      </c>
      <c r="M40" s="16">
        <f t="shared" si="7"/>
        <v>162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162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65</v>
      </c>
      <c r="E41" s="16">
        <f>'[1]18'!E43</f>
        <v>0</v>
      </c>
      <c r="F41" s="15">
        <f t="shared" si="6"/>
        <v>330</v>
      </c>
      <c r="G41" s="15">
        <f>'[1]18'!H43</f>
        <v>162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162</v>
      </c>
      <c r="L41" s="18">
        <f>frq!C41</f>
        <v>1</v>
      </c>
      <c r="M41" s="16">
        <f t="shared" si="7"/>
        <v>162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162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65</v>
      </c>
      <c r="E42" s="16">
        <f>'[1]18'!E44</f>
        <v>0</v>
      </c>
      <c r="F42" s="15">
        <f t="shared" si="6"/>
        <v>330</v>
      </c>
      <c r="G42" s="15">
        <f>'[1]18'!H44</f>
        <v>162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162</v>
      </c>
      <c r="L42" s="18">
        <f>frq!C42</f>
        <v>1</v>
      </c>
      <c r="M42" s="16">
        <f t="shared" si="7"/>
        <v>162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162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65</v>
      </c>
      <c r="E43" s="16">
        <f>'[1]18'!E45</f>
        <v>0</v>
      </c>
      <c r="F43" s="15">
        <f t="shared" si="6"/>
        <v>330</v>
      </c>
      <c r="G43" s="15">
        <f>'[1]18'!H45</f>
        <v>162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65</v>
      </c>
      <c r="E44" s="16">
        <f>'[1]18'!E46</f>
        <v>0</v>
      </c>
      <c r="F44" s="15">
        <f t="shared" si="6"/>
        <v>330</v>
      </c>
      <c r="G44" s="15">
        <f>'[1]18'!H46</f>
        <v>158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158</v>
      </c>
      <c r="L44" s="18">
        <f>frq!C44</f>
        <v>1</v>
      </c>
      <c r="M44" s="16">
        <f t="shared" si="7"/>
        <v>158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65</v>
      </c>
      <c r="E45" s="16">
        <f>'[1]18'!E47</f>
        <v>0</v>
      </c>
      <c r="F45" s="15">
        <f t="shared" si="6"/>
        <v>330</v>
      </c>
      <c r="G45" s="15">
        <f>'[1]18'!H47</f>
        <v>158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65</v>
      </c>
      <c r="E46" s="16">
        <f>'[1]18'!E48</f>
        <v>0</v>
      </c>
      <c r="F46" s="15">
        <f t="shared" si="6"/>
        <v>330</v>
      </c>
      <c r="G46" s="15">
        <f>'[1]18'!H48</f>
        <v>158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158</v>
      </c>
      <c r="L46" s="18">
        <f>frq!C46</f>
        <v>1</v>
      </c>
      <c r="M46" s="16">
        <f t="shared" si="7"/>
        <v>158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65</v>
      </c>
      <c r="E47" s="16">
        <f>'[1]18'!E49</f>
        <v>0</v>
      </c>
      <c r="F47" s="15">
        <f t="shared" si="6"/>
        <v>330</v>
      </c>
      <c r="G47" s="15">
        <f>'[1]18'!H49</f>
        <v>158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158</v>
      </c>
      <c r="L47" s="18">
        <f>frq!C47</f>
        <v>1</v>
      </c>
      <c r="M47" s="16">
        <f t="shared" si="7"/>
        <v>158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65</v>
      </c>
      <c r="E48" s="16">
        <f>'[1]18'!E50</f>
        <v>0</v>
      </c>
      <c r="F48" s="15">
        <f t="shared" si="6"/>
        <v>330</v>
      </c>
      <c r="G48" s="15">
        <f>'[1]18'!H50</f>
        <v>158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158</v>
      </c>
      <c r="L48" s="18">
        <f>frq!C48</f>
        <v>1</v>
      </c>
      <c r="M48" s="16">
        <f t="shared" si="7"/>
        <v>158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65</v>
      </c>
      <c r="E49" s="16">
        <f>'[1]18'!E51</f>
        <v>0</v>
      </c>
      <c r="F49" s="15">
        <f t="shared" si="6"/>
        <v>330</v>
      </c>
      <c r="G49" s="15">
        <f>'[1]18'!H51</f>
        <v>158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158</v>
      </c>
      <c r="L49" s="18">
        <f>frq!C49</f>
        <v>1</v>
      </c>
      <c r="M49" s="16">
        <f t="shared" si="7"/>
        <v>158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65</v>
      </c>
      <c r="E50" s="16">
        <f>'[1]18'!E52</f>
        <v>0</v>
      </c>
      <c r="F50" s="15">
        <f t="shared" si="6"/>
        <v>330</v>
      </c>
      <c r="G50" s="15">
        <f>'[1]18'!H52</f>
        <v>158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'[1]18'!B53</f>
        <v>265</v>
      </c>
      <c r="C51" s="16">
        <f>'[1]18'!C53</f>
        <v>0</v>
      </c>
      <c r="D51" s="16">
        <f>'[1]18'!D53</f>
        <v>65</v>
      </c>
      <c r="E51" s="16">
        <f>'[1]18'!E53</f>
        <v>0</v>
      </c>
      <c r="F51" s="15">
        <f t="shared" si="6"/>
        <v>330</v>
      </c>
      <c r="G51" s="15">
        <f>'[1]18'!H53</f>
        <v>154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'[1]18'!B54</f>
        <v>265</v>
      </c>
      <c r="C52" s="16">
        <f>'[1]18'!C54</f>
        <v>0</v>
      </c>
      <c r="D52" s="16">
        <f>'[1]18'!D54</f>
        <v>65</v>
      </c>
      <c r="E52" s="16">
        <f>'[1]18'!E54</f>
        <v>0</v>
      </c>
      <c r="F52" s="15">
        <f t="shared" si="6"/>
        <v>330</v>
      </c>
      <c r="G52" s="15">
        <f>'[1]18'!H54</f>
        <v>154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'[1]18'!B55</f>
        <v>265</v>
      </c>
      <c r="C53" s="16">
        <f>'[1]18'!C55</f>
        <v>0</v>
      </c>
      <c r="D53" s="16">
        <f>'[1]18'!D55</f>
        <v>65</v>
      </c>
      <c r="E53" s="16">
        <f>'[1]18'!E55</f>
        <v>0</v>
      </c>
      <c r="F53" s="15">
        <f t="shared" si="6"/>
        <v>330</v>
      </c>
      <c r="G53" s="15">
        <f>'[1]18'!H55</f>
        <v>154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'[1]18'!B56</f>
        <v>265</v>
      </c>
      <c r="C54" s="16">
        <f>'[1]18'!C56</f>
        <v>0</v>
      </c>
      <c r="D54" s="16">
        <f>'[1]18'!D56</f>
        <v>65</v>
      </c>
      <c r="E54" s="16">
        <f>'[1]18'!E56</f>
        <v>0</v>
      </c>
      <c r="F54" s="15">
        <f t="shared" si="6"/>
        <v>330</v>
      </c>
      <c r="G54" s="15">
        <f>'[1]18'!H56</f>
        <v>155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65</v>
      </c>
      <c r="E55" s="16">
        <f>'[1]18'!E57</f>
        <v>0</v>
      </c>
      <c r="F55" s="15">
        <f t="shared" si="6"/>
        <v>330</v>
      </c>
      <c r="G55" s="15">
        <f>'[1]18'!H57</f>
        <v>155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65</v>
      </c>
      <c r="E56" s="16">
        <f>'[1]18'!E58</f>
        <v>0</v>
      </c>
      <c r="F56" s="15">
        <f t="shared" si="6"/>
        <v>330</v>
      </c>
      <c r="G56" s="15">
        <f>'[1]18'!H58</f>
        <v>155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65</v>
      </c>
      <c r="E57" s="16">
        <f>'[1]18'!E59</f>
        <v>0</v>
      </c>
      <c r="F57" s="15">
        <f t="shared" si="6"/>
        <v>330</v>
      </c>
      <c r="G57" s="15">
        <f>'[1]18'!H59</f>
        <v>155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65</v>
      </c>
      <c r="E58" s="16">
        <f>'[1]18'!E60</f>
        <v>0</v>
      </c>
      <c r="F58" s="15">
        <f t="shared" si="6"/>
        <v>330</v>
      </c>
      <c r="G58" s="15">
        <f>'[1]18'!H60</f>
        <v>155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65</v>
      </c>
      <c r="E59" s="16">
        <f>'[1]18'!E61</f>
        <v>0</v>
      </c>
      <c r="F59" s="15">
        <f t="shared" si="6"/>
        <v>330</v>
      </c>
      <c r="G59" s="15">
        <f>'[1]18'!H61</f>
        <v>155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65</v>
      </c>
      <c r="E60" s="16">
        <f>'[1]18'!E62</f>
        <v>0</v>
      </c>
      <c r="F60" s="15">
        <f t="shared" si="6"/>
        <v>330</v>
      </c>
      <c r="G60" s="15">
        <f>'[1]18'!H62</f>
        <v>155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65</v>
      </c>
      <c r="E61" s="16">
        <f>'[1]18'!E63</f>
        <v>0</v>
      </c>
      <c r="F61" s="15">
        <f t="shared" si="6"/>
        <v>330</v>
      </c>
      <c r="G61" s="15">
        <f>'[1]18'!H63</f>
        <v>155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65</v>
      </c>
      <c r="E62" s="16">
        <f>'[1]18'!E64</f>
        <v>0</v>
      </c>
      <c r="F62" s="15">
        <f t="shared" si="6"/>
        <v>330</v>
      </c>
      <c r="G62" s="15">
        <f>'[1]18'!H64</f>
        <v>155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65</v>
      </c>
      <c r="E63" s="16">
        <f>'[1]18'!E65</f>
        <v>0</v>
      </c>
      <c r="F63" s="15">
        <f t="shared" si="6"/>
        <v>330</v>
      </c>
      <c r="G63" s="15">
        <f>'[1]18'!H65</f>
        <v>155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65</v>
      </c>
      <c r="E64" s="16">
        <f>'[1]18'!E66</f>
        <v>0</v>
      </c>
      <c r="F64" s="15">
        <f t="shared" si="6"/>
        <v>330</v>
      </c>
      <c r="G64" s="15">
        <f>'[1]18'!H66</f>
        <v>155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65</v>
      </c>
      <c r="E65" s="16">
        <f>'[1]18'!E67</f>
        <v>0</v>
      </c>
      <c r="F65" s="15">
        <f t="shared" si="6"/>
        <v>330</v>
      </c>
      <c r="G65" s="15">
        <f>'[1]18'!H67</f>
        <v>155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65</v>
      </c>
      <c r="E66" s="16">
        <f>'[1]18'!E68</f>
        <v>0</v>
      </c>
      <c r="F66" s="15">
        <f t="shared" si="6"/>
        <v>330</v>
      </c>
      <c r="G66" s="15">
        <f>'[1]18'!H68</f>
        <v>153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153</v>
      </c>
      <c r="L66" s="18">
        <f>frq!C66</f>
        <v>1</v>
      </c>
      <c r="M66" s="16">
        <f t="shared" si="7"/>
        <v>153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153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65</v>
      </c>
      <c r="E67" s="16">
        <f>'[1]18'!E69</f>
        <v>0</v>
      </c>
      <c r="F67" s="15">
        <f t="shared" si="6"/>
        <v>330</v>
      </c>
      <c r="G67" s="15">
        <f>'[1]18'!H69</f>
        <v>153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153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153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65</v>
      </c>
      <c r="E68" s="16">
        <f>'[1]18'!E70</f>
        <v>0</v>
      </c>
      <c r="F68" s="15">
        <f t="shared" si="6"/>
        <v>330</v>
      </c>
      <c r="G68" s="15">
        <f>'[1]18'!H70</f>
        <v>153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153</v>
      </c>
      <c r="L68" s="18">
        <f>frq!C68</f>
        <v>1</v>
      </c>
      <c r="M68" s="16">
        <f t="shared" si="11"/>
        <v>153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153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65</v>
      </c>
      <c r="E69" s="16">
        <f>'[1]18'!E71</f>
        <v>0</v>
      </c>
      <c r="F69" s="15">
        <f t="shared" ref="F69:F98" si="17">SUM(B69:E69)</f>
        <v>330</v>
      </c>
      <c r="G69" s="15">
        <f>'[1]18'!H71</f>
        <v>153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153</v>
      </c>
      <c r="L69" s="18">
        <f>frq!C69</f>
        <v>1</v>
      </c>
      <c r="M69" s="16">
        <f t="shared" si="11"/>
        <v>153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153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65</v>
      </c>
      <c r="E70" s="16">
        <f>'[1]18'!E72</f>
        <v>0</v>
      </c>
      <c r="F70" s="15">
        <f t="shared" si="17"/>
        <v>330</v>
      </c>
      <c r="G70" s="15">
        <f>'[1]18'!H72</f>
        <v>153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153</v>
      </c>
      <c r="L70" s="18">
        <f>frq!C70</f>
        <v>1</v>
      </c>
      <c r="M70" s="16">
        <f t="shared" si="11"/>
        <v>153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153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65</v>
      </c>
      <c r="E71" s="16">
        <f>'[1]18'!E73</f>
        <v>0</v>
      </c>
      <c r="F71" s="15">
        <f t="shared" si="17"/>
        <v>330</v>
      </c>
      <c r="G71" s="15">
        <f>'[1]18'!H73</f>
        <v>153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153</v>
      </c>
      <c r="L71" s="18">
        <f>frq!C71</f>
        <v>1</v>
      </c>
      <c r="M71" s="16">
        <f t="shared" si="11"/>
        <v>153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65</v>
      </c>
      <c r="E72" s="16">
        <f>'[1]18'!E74</f>
        <v>0</v>
      </c>
      <c r="F72" s="15">
        <f t="shared" si="17"/>
        <v>330</v>
      </c>
      <c r="G72" s="15">
        <f>'[1]18'!H74</f>
        <v>153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153</v>
      </c>
      <c r="L72" s="18">
        <f>frq!C72</f>
        <v>1</v>
      </c>
      <c r="M72" s="16">
        <f t="shared" si="11"/>
        <v>153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65</v>
      </c>
      <c r="E73" s="16">
        <f>'[1]18'!E75</f>
        <v>0</v>
      </c>
      <c r="F73" s="15">
        <f t="shared" si="17"/>
        <v>330</v>
      </c>
      <c r="G73" s="15">
        <f>'[1]18'!H75</f>
        <v>153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65</v>
      </c>
      <c r="E74" s="16">
        <f>'[1]18'!E76</f>
        <v>0</v>
      </c>
      <c r="F74" s="15">
        <f t="shared" si="17"/>
        <v>330</v>
      </c>
      <c r="G74" s="15">
        <f>'[1]18'!H76</f>
        <v>155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65</v>
      </c>
      <c r="E75" s="16">
        <f>'[1]18'!E77</f>
        <v>0</v>
      </c>
      <c r="F75" s="15">
        <f t="shared" si="17"/>
        <v>330</v>
      </c>
      <c r="G75" s="15">
        <f>'[1]18'!H77</f>
        <v>155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65</v>
      </c>
      <c r="E76" s="16">
        <f>'[1]18'!E78</f>
        <v>0</v>
      </c>
      <c r="F76" s="15">
        <f t="shared" si="17"/>
        <v>330</v>
      </c>
      <c r="G76" s="15">
        <f>'[1]18'!H78</f>
        <v>155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65</v>
      </c>
      <c r="E77" s="16">
        <f>'[1]18'!E79</f>
        <v>0</v>
      </c>
      <c r="F77" s="15">
        <f t="shared" si="17"/>
        <v>330</v>
      </c>
      <c r="G77" s="15">
        <f>'[1]18'!H79</f>
        <v>155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65</v>
      </c>
      <c r="E78" s="16">
        <f>'[1]18'!E80</f>
        <v>0</v>
      </c>
      <c r="F78" s="15">
        <f t="shared" si="17"/>
        <v>330</v>
      </c>
      <c r="G78" s="15">
        <f>'[1]18'!H80</f>
        <v>155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65</v>
      </c>
      <c r="E79" s="16">
        <f>'[1]18'!E81</f>
        <v>0</v>
      </c>
      <c r="F79" s="15">
        <f t="shared" si="17"/>
        <v>330</v>
      </c>
      <c r="G79" s="15">
        <f>'[1]18'!H81</f>
        <v>156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156</v>
      </c>
      <c r="L79" s="18">
        <f>frq!C79</f>
        <v>1</v>
      </c>
      <c r="M79" s="16">
        <f t="shared" si="11"/>
        <v>156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65</v>
      </c>
      <c r="E80" s="16">
        <f>'[1]18'!E82</f>
        <v>0</v>
      </c>
      <c r="F80" s="15">
        <f t="shared" si="17"/>
        <v>330</v>
      </c>
      <c r="G80" s="15">
        <f>'[1]18'!H82</f>
        <v>156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156</v>
      </c>
      <c r="L80" s="18">
        <f>frq!C80</f>
        <v>1</v>
      </c>
      <c r="M80" s="16">
        <f t="shared" si="11"/>
        <v>156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65</v>
      </c>
      <c r="E81" s="16">
        <f>'[1]18'!E83</f>
        <v>0</v>
      </c>
      <c r="F81" s="15">
        <f t="shared" si="17"/>
        <v>330</v>
      </c>
      <c r="G81" s="15">
        <f>'[1]18'!H83</f>
        <v>156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156</v>
      </c>
      <c r="L81" s="18">
        <f>frq!C81</f>
        <v>1</v>
      </c>
      <c r="M81" s="16">
        <f t="shared" si="11"/>
        <v>156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65</v>
      </c>
      <c r="E82" s="16">
        <f>'[1]18'!E84</f>
        <v>0</v>
      </c>
      <c r="F82" s="15">
        <f t="shared" si="17"/>
        <v>330</v>
      </c>
      <c r="G82" s="15">
        <f>'[1]18'!H84</f>
        <v>157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157</v>
      </c>
      <c r="L82" s="18">
        <f>frq!C82</f>
        <v>1</v>
      </c>
      <c r="M82" s="16">
        <f t="shared" si="11"/>
        <v>157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65</v>
      </c>
      <c r="E83" s="16">
        <f>'[1]18'!E85</f>
        <v>0</v>
      </c>
      <c r="F83" s="15">
        <f t="shared" si="17"/>
        <v>330</v>
      </c>
      <c r="G83" s="15">
        <f>'[1]18'!H85</f>
        <v>157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157</v>
      </c>
      <c r="L83" s="18">
        <f>frq!C83</f>
        <v>1</v>
      </c>
      <c r="M83" s="16">
        <f t="shared" si="11"/>
        <v>157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65</v>
      </c>
      <c r="E84" s="16">
        <f>'[1]18'!E86</f>
        <v>0</v>
      </c>
      <c r="F84" s="15">
        <f t="shared" si="17"/>
        <v>330</v>
      </c>
      <c r="G84" s="15">
        <f>'[1]18'!H86</f>
        <v>157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157</v>
      </c>
      <c r="L84" s="18">
        <f>frq!C84</f>
        <v>1</v>
      </c>
      <c r="M84" s="16">
        <f t="shared" si="11"/>
        <v>157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65</v>
      </c>
      <c r="E85" s="16">
        <f>'[1]18'!E87</f>
        <v>0</v>
      </c>
      <c r="F85" s="15">
        <f t="shared" si="17"/>
        <v>330</v>
      </c>
      <c r="G85" s="15">
        <f>'[1]18'!H87</f>
        <v>157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157</v>
      </c>
      <c r="L85" s="18">
        <f>frq!C85</f>
        <v>1</v>
      </c>
      <c r="M85" s="16">
        <f t="shared" si="11"/>
        <v>157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65</v>
      </c>
      <c r="E86" s="16">
        <f>'[1]18'!E88</f>
        <v>0</v>
      </c>
      <c r="F86" s="15">
        <f t="shared" si="17"/>
        <v>330</v>
      </c>
      <c r="G86" s="15">
        <f>'[1]18'!H88</f>
        <v>157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157</v>
      </c>
      <c r="L86" s="18">
        <f>frq!C86</f>
        <v>1</v>
      </c>
      <c r="M86" s="16">
        <f t="shared" si="11"/>
        <v>157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65</v>
      </c>
      <c r="E87" s="16">
        <f>'[1]18'!E89</f>
        <v>0</v>
      </c>
      <c r="F87" s="15">
        <f t="shared" si="17"/>
        <v>330</v>
      </c>
      <c r="G87" s="15">
        <f>'[1]18'!H89</f>
        <v>157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157</v>
      </c>
      <c r="L87" s="18">
        <f>frq!C87</f>
        <v>1</v>
      </c>
      <c r="M87" s="16">
        <f t="shared" si="11"/>
        <v>157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157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65</v>
      </c>
      <c r="E88" s="16">
        <f>'[1]18'!E90</f>
        <v>0</v>
      </c>
      <c r="F88" s="15">
        <f t="shared" si="17"/>
        <v>330</v>
      </c>
      <c r="G88" s="15">
        <f>'[1]18'!H90</f>
        <v>157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157</v>
      </c>
      <c r="L88" s="18">
        <f>frq!C88</f>
        <v>1</v>
      </c>
      <c r="M88" s="16">
        <f t="shared" si="11"/>
        <v>157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157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65</v>
      </c>
      <c r="E89" s="16">
        <f>'[1]18'!E91</f>
        <v>0</v>
      </c>
      <c r="F89" s="15">
        <f t="shared" si="17"/>
        <v>330</v>
      </c>
      <c r="G89" s="15">
        <f>'[1]18'!H91</f>
        <v>157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157</v>
      </c>
      <c r="L89" s="18">
        <f>frq!C89</f>
        <v>1</v>
      </c>
      <c r="M89" s="16">
        <f t="shared" si="11"/>
        <v>157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157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65</v>
      </c>
      <c r="E90" s="16">
        <f>'[1]18'!E92</f>
        <v>0</v>
      </c>
      <c r="F90" s="15">
        <f t="shared" si="17"/>
        <v>330</v>
      </c>
      <c r="G90" s="15">
        <f>'[1]18'!H92</f>
        <v>157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157</v>
      </c>
      <c r="L90" s="18">
        <f>frq!C90</f>
        <v>1</v>
      </c>
      <c r="M90" s="16">
        <f t="shared" si="11"/>
        <v>157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157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65</v>
      </c>
      <c r="E91" s="16">
        <f>'[1]18'!E93</f>
        <v>0</v>
      </c>
      <c r="F91" s="15">
        <f t="shared" si="17"/>
        <v>330</v>
      </c>
      <c r="G91" s="15">
        <f>'[1]18'!H93</f>
        <v>158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65</v>
      </c>
      <c r="E92" s="16">
        <f>'[1]18'!E94</f>
        <v>0</v>
      </c>
      <c r="F92" s="15">
        <f t="shared" si="17"/>
        <v>330</v>
      </c>
      <c r="G92" s="15">
        <f>'[1]18'!H94</f>
        <v>158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65</v>
      </c>
      <c r="E93" s="16">
        <f>'[1]18'!E95</f>
        <v>0</v>
      </c>
      <c r="F93" s="15">
        <f t="shared" si="17"/>
        <v>330</v>
      </c>
      <c r="G93" s="15">
        <f>'[1]18'!H95</f>
        <v>158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65</v>
      </c>
      <c r="E94" s="16">
        <f>'[1]18'!E96</f>
        <v>0</v>
      </c>
      <c r="F94" s="15">
        <f t="shared" si="17"/>
        <v>330</v>
      </c>
      <c r="G94" s="15">
        <f>'[1]18'!H96</f>
        <v>158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65</v>
      </c>
      <c r="E95" s="16">
        <f>'[1]18'!E97</f>
        <v>0</v>
      </c>
      <c r="F95" s="15">
        <f t="shared" si="17"/>
        <v>330</v>
      </c>
      <c r="G95" s="15">
        <f>'[1]18'!H97</f>
        <v>158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65</v>
      </c>
      <c r="E96" s="16">
        <f>'[1]18'!E98</f>
        <v>0</v>
      </c>
      <c r="F96" s="15">
        <f t="shared" si="17"/>
        <v>330</v>
      </c>
      <c r="G96" s="15">
        <f>'[1]18'!H98</f>
        <v>158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65</v>
      </c>
      <c r="E97" s="16">
        <f>'[1]18'!E99</f>
        <v>0</v>
      </c>
      <c r="F97" s="15">
        <f t="shared" si="17"/>
        <v>330</v>
      </c>
      <c r="G97" s="15">
        <f>'[1]18'!H99</f>
        <v>158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65</v>
      </c>
      <c r="E98" s="16">
        <f>'[1]18'!E100</f>
        <v>0</v>
      </c>
      <c r="F98" s="15">
        <f t="shared" si="17"/>
        <v>330</v>
      </c>
      <c r="G98" s="15">
        <f>'[1]18'!H100</f>
        <v>158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3.7854999999999999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3.7854999999999999</v>
      </c>
      <c r="L99" s="15">
        <f t="shared" si="18"/>
        <v>2.4E-2</v>
      </c>
      <c r="M99" s="15">
        <f t="shared" si="18"/>
        <v>3.7854999999999999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3.7854999999999999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'[2]18'!B5</f>
        <v>42</v>
      </c>
      <c r="C3" s="196">
        <f>'[2]18'!C5</f>
        <v>30</v>
      </c>
      <c r="D3" s="196">
        <f>'[2]18'!D5</f>
        <v>0</v>
      </c>
      <c r="E3" s="196">
        <f>'[2]18'!E5</f>
        <v>0</v>
      </c>
      <c r="F3" s="15">
        <f>SUM(B3:E3)</f>
        <v>72</v>
      </c>
      <c r="G3" s="195">
        <f>'[2]18'!H5</f>
        <v>38</v>
      </c>
      <c r="H3" s="196">
        <f>'[2]18'!I5</f>
        <v>0</v>
      </c>
      <c r="I3" s="196">
        <f>'[2]18'!J5</f>
        <v>0</v>
      </c>
      <c r="J3" s="196">
        <f>'[2]18'!K5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'[2]18'!B6</f>
        <v>42</v>
      </c>
      <c r="C4" s="196">
        <f>'[2]18'!C6</f>
        <v>30</v>
      </c>
      <c r="D4" s="196">
        <f>'[2]18'!D6</f>
        <v>0</v>
      </c>
      <c r="E4" s="196">
        <f>'[2]18'!E6</f>
        <v>0</v>
      </c>
      <c r="F4" s="15">
        <f>SUM(B4:E4)</f>
        <v>72</v>
      </c>
      <c r="G4" s="195">
        <f>'[2]18'!H6</f>
        <v>38</v>
      </c>
      <c r="H4" s="196">
        <f>'[2]18'!I6</f>
        <v>0</v>
      </c>
      <c r="I4" s="196">
        <f>'[2]18'!J6</f>
        <v>0</v>
      </c>
      <c r="J4" s="196">
        <f>'[2]18'!K6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'[2]18'!B7</f>
        <v>42</v>
      </c>
      <c r="C5" s="196">
        <f>'[2]18'!C7</f>
        <v>30</v>
      </c>
      <c r="D5" s="196">
        <f>'[2]18'!D7</f>
        <v>0</v>
      </c>
      <c r="E5" s="196">
        <f>'[2]18'!E7</f>
        <v>0</v>
      </c>
      <c r="F5" s="15">
        <f t="shared" ref="F5:F68" si="6">SUM(B5:E5)</f>
        <v>72</v>
      </c>
      <c r="G5" s="195">
        <f>'[2]18'!H7</f>
        <v>38</v>
      </c>
      <c r="H5" s="196">
        <f>'[2]18'!I7</f>
        <v>0</v>
      </c>
      <c r="I5" s="196">
        <f>'[2]18'!J7</f>
        <v>0</v>
      </c>
      <c r="J5" s="196">
        <f>'[2]18'!K7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'[2]18'!B8</f>
        <v>42</v>
      </c>
      <c r="C6" s="196">
        <f>'[2]18'!C8</f>
        <v>30</v>
      </c>
      <c r="D6" s="196">
        <f>'[2]18'!D8</f>
        <v>0</v>
      </c>
      <c r="E6" s="196">
        <f>'[2]18'!E8</f>
        <v>0</v>
      </c>
      <c r="F6" s="15">
        <f t="shared" si="6"/>
        <v>72</v>
      </c>
      <c r="G6" s="195">
        <f>'[2]18'!H8</f>
        <v>38</v>
      </c>
      <c r="H6" s="196">
        <f>'[2]18'!I8</f>
        <v>0</v>
      </c>
      <c r="I6" s="196">
        <f>'[2]18'!J8</f>
        <v>0</v>
      </c>
      <c r="J6" s="196">
        <f>'[2]18'!K8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'[2]18'!B9</f>
        <v>42</v>
      </c>
      <c r="C7" s="196">
        <f>'[2]18'!C9</f>
        <v>30</v>
      </c>
      <c r="D7" s="196">
        <f>'[2]18'!D9</f>
        <v>0</v>
      </c>
      <c r="E7" s="196">
        <f>'[2]18'!E9</f>
        <v>0</v>
      </c>
      <c r="F7" s="15">
        <f t="shared" si="6"/>
        <v>72</v>
      </c>
      <c r="G7" s="195">
        <f>'[2]18'!H9</f>
        <v>38</v>
      </c>
      <c r="H7" s="196">
        <f>'[2]18'!I9</f>
        <v>0</v>
      </c>
      <c r="I7" s="196">
        <f>'[2]18'!J9</f>
        <v>0</v>
      </c>
      <c r="J7" s="196">
        <f>'[2]18'!K9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'[2]18'!B10</f>
        <v>42</v>
      </c>
      <c r="C8" s="196">
        <f>'[2]18'!C10</f>
        <v>30</v>
      </c>
      <c r="D8" s="196">
        <f>'[2]18'!D10</f>
        <v>0</v>
      </c>
      <c r="E8" s="196">
        <f>'[2]18'!E10</f>
        <v>0</v>
      </c>
      <c r="F8" s="15">
        <f t="shared" si="6"/>
        <v>72</v>
      </c>
      <c r="G8" s="195">
        <f>'[2]18'!H10</f>
        <v>38</v>
      </c>
      <c r="H8" s="196">
        <f>'[2]18'!I10</f>
        <v>0</v>
      </c>
      <c r="I8" s="196">
        <f>'[2]18'!J10</f>
        <v>0</v>
      </c>
      <c r="J8" s="196">
        <f>'[2]18'!K10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'[2]18'!B11</f>
        <v>42</v>
      </c>
      <c r="C9" s="196">
        <f>'[2]18'!C11</f>
        <v>30</v>
      </c>
      <c r="D9" s="196">
        <f>'[2]18'!D11</f>
        <v>0</v>
      </c>
      <c r="E9" s="196">
        <f>'[2]18'!E11</f>
        <v>0</v>
      </c>
      <c r="F9" s="15">
        <f t="shared" si="6"/>
        <v>72</v>
      </c>
      <c r="G9" s="195">
        <f>'[2]18'!H11</f>
        <v>38</v>
      </c>
      <c r="H9" s="196">
        <f>'[2]18'!I11</f>
        <v>0</v>
      </c>
      <c r="I9" s="196">
        <f>'[2]18'!J11</f>
        <v>0</v>
      </c>
      <c r="J9" s="196">
        <f>'[2]18'!K11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'[2]18'!B12</f>
        <v>42</v>
      </c>
      <c r="C10" s="196">
        <f>'[2]18'!C12</f>
        <v>30</v>
      </c>
      <c r="D10" s="196">
        <f>'[2]18'!D12</f>
        <v>0</v>
      </c>
      <c r="E10" s="196">
        <f>'[2]18'!E12</f>
        <v>0</v>
      </c>
      <c r="F10" s="15">
        <f t="shared" si="6"/>
        <v>72</v>
      </c>
      <c r="G10" s="195">
        <f>'[2]18'!H12</f>
        <v>38</v>
      </c>
      <c r="H10" s="196">
        <f>'[2]18'!I12</f>
        <v>0</v>
      </c>
      <c r="I10" s="196">
        <f>'[2]18'!J12</f>
        <v>0</v>
      </c>
      <c r="J10" s="196">
        <f>'[2]18'!K12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'[2]18'!B13</f>
        <v>42</v>
      </c>
      <c r="C11" s="196">
        <f>'[2]18'!C13</f>
        <v>30</v>
      </c>
      <c r="D11" s="196">
        <f>'[2]18'!D13</f>
        <v>0</v>
      </c>
      <c r="E11" s="196">
        <f>'[2]18'!E13</f>
        <v>0</v>
      </c>
      <c r="F11" s="15">
        <f t="shared" si="6"/>
        <v>72</v>
      </c>
      <c r="G11" s="195">
        <f>'[2]18'!H13</f>
        <v>38</v>
      </c>
      <c r="H11" s="196">
        <f>'[2]18'!I13</f>
        <v>0</v>
      </c>
      <c r="I11" s="196">
        <f>'[2]18'!J13</f>
        <v>0</v>
      </c>
      <c r="J11" s="196">
        <f>'[2]18'!K13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'[2]18'!B14</f>
        <v>42</v>
      </c>
      <c r="C12" s="196">
        <f>'[2]18'!C14</f>
        <v>30</v>
      </c>
      <c r="D12" s="196">
        <f>'[2]18'!D14</f>
        <v>0</v>
      </c>
      <c r="E12" s="196">
        <f>'[2]18'!E14</f>
        <v>0</v>
      </c>
      <c r="F12" s="15">
        <f t="shared" si="6"/>
        <v>72</v>
      </c>
      <c r="G12" s="195">
        <f>'[2]18'!H14</f>
        <v>38</v>
      </c>
      <c r="H12" s="196">
        <f>'[2]18'!I14</f>
        <v>0</v>
      </c>
      <c r="I12" s="196">
        <f>'[2]18'!J14</f>
        <v>0</v>
      </c>
      <c r="J12" s="196">
        <f>'[2]18'!K14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'[2]18'!B15</f>
        <v>42</v>
      </c>
      <c r="C13" s="196">
        <f>'[2]18'!C15</f>
        <v>30</v>
      </c>
      <c r="D13" s="196">
        <f>'[2]18'!D15</f>
        <v>0</v>
      </c>
      <c r="E13" s="196">
        <f>'[2]18'!E15</f>
        <v>0</v>
      </c>
      <c r="F13" s="15">
        <f t="shared" si="6"/>
        <v>72</v>
      </c>
      <c r="G13" s="195">
        <f>'[2]18'!H15</f>
        <v>38</v>
      </c>
      <c r="H13" s="196">
        <f>'[2]18'!I15</f>
        <v>0</v>
      </c>
      <c r="I13" s="196">
        <f>'[2]18'!J15</f>
        <v>0</v>
      </c>
      <c r="J13" s="196">
        <f>'[2]18'!K15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'[2]18'!B16</f>
        <v>42</v>
      </c>
      <c r="C14" s="196">
        <f>'[2]18'!C16</f>
        <v>30</v>
      </c>
      <c r="D14" s="196">
        <f>'[2]18'!D16</f>
        <v>0</v>
      </c>
      <c r="E14" s="196">
        <f>'[2]18'!E16</f>
        <v>0</v>
      </c>
      <c r="F14" s="15">
        <f t="shared" si="6"/>
        <v>72</v>
      </c>
      <c r="G14" s="195">
        <f>'[2]18'!H16</f>
        <v>38</v>
      </c>
      <c r="H14" s="196">
        <f>'[2]18'!I16</f>
        <v>0</v>
      </c>
      <c r="I14" s="196">
        <f>'[2]18'!J16</f>
        <v>0</v>
      </c>
      <c r="J14" s="196">
        <f>'[2]18'!K16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'[2]18'!B17</f>
        <v>42</v>
      </c>
      <c r="C15" s="196">
        <f>'[2]18'!C17</f>
        <v>30</v>
      </c>
      <c r="D15" s="196">
        <f>'[2]18'!D17</f>
        <v>0</v>
      </c>
      <c r="E15" s="196">
        <f>'[2]18'!E17</f>
        <v>0</v>
      </c>
      <c r="F15" s="15">
        <f t="shared" si="6"/>
        <v>72</v>
      </c>
      <c r="G15" s="195">
        <f>'[2]18'!H17</f>
        <v>38</v>
      </c>
      <c r="H15" s="196">
        <f>'[2]18'!I17</f>
        <v>0</v>
      </c>
      <c r="I15" s="196">
        <f>'[2]18'!J17</f>
        <v>0</v>
      </c>
      <c r="J15" s="196">
        <f>'[2]18'!K17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'[2]18'!B18</f>
        <v>42</v>
      </c>
      <c r="C16" s="196">
        <f>'[2]18'!C18</f>
        <v>30</v>
      </c>
      <c r="D16" s="196">
        <f>'[2]18'!D18</f>
        <v>0</v>
      </c>
      <c r="E16" s="196">
        <f>'[2]18'!E18</f>
        <v>0</v>
      </c>
      <c r="F16" s="15">
        <f t="shared" si="6"/>
        <v>72</v>
      </c>
      <c r="G16" s="195">
        <f>'[2]18'!H18</f>
        <v>38</v>
      </c>
      <c r="H16" s="196">
        <f>'[2]18'!I18</f>
        <v>0</v>
      </c>
      <c r="I16" s="196">
        <f>'[2]18'!J18</f>
        <v>0</v>
      </c>
      <c r="J16" s="196">
        <f>'[2]18'!K18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'[2]18'!B19</f>
        <v>42</v>
      </c>
      <c r="C17" s="196">
        <f>'[2]18'!C19</f>
        <v>30</v>
      </c>
      <c r="D17" s="196">
        <f>'[2]18'!D19</f>
        <v>0</v>
      </c>
      <c r="E17" s="196">
        <f>'[2]18'!E19</f>
        <v>0</v>
      </c>
      <c r="F17" s="15">
        <f t="shared" si="6"/>
        <v>72</v>
      </c>
      <c r="G17" s="195">
        <f>'[2]18'!H19</f>
        <v>38</v>
      </c>
      <c r="H17" s="196">
        <f>'[2]18'!I19</f>
        <v>0</v>
      </c>
      <c r="I17" s="196">
        <f>'[2]18'!J19</f>
        <v>0</v>
      </c>
      <c r="J17" s="196">
        <f>'[2]18'!K19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'[2]18'!B20</f>
        <v>42</v>
      </c>
      <c r="C18" s="196">
        <f>'[2]18'!C20</f>
        <v>30</v>
      </c>
      <c r="D18" s="196">
        <f>'[2]18'!D20</f>
        <v>0</v>
      </c>
      <c r="E18" s="196">
        <f>'[2]18'!E20</f>
        <v>0</v>
      </c>
      <c r="F18" s="15">
        <f t="shared" si="6"/>
        <v>72</v>
      </c>
      <c r="G18" s="195">
        <f>'[2]18'!H20</f>
        <v>38</v>
      </c>
      <c r="H18" s="196">
        <f>'[2]18'!I20</f>
        <v>0</v>
      </c>
      <c r="I18" s="196">
        <f>'[2]18'!J20</f>
        <v>0</v>
      </c>
      <c r="J18" s="196">
        <f>'[2]18'!K20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'[2]18'!B21</f>
        <v>42</v>
      </c>
      <c r="C19" s="196">
        <f>'[2]18'!C21</f>
        <v>30</v>
      </c>
      <c r="D19" s="196">
        <f>'[2]18'!D21</f>
        <v>0</v>
      </c>
      <c r="E19" s="196">
        <f>'[2]18'!E21</f>
        <v>0</v>
      </c>
      <c r="F19" s="15">
        <f t="shared" si="6"/>
        <v>72</v>
      </c>
      <c r="G19" s="195">
        <f>'[2]18'!H21</f>
        <v>38</v>
      </c>
      <c r="H19" s="196">
        <f>'[2]18'!I21</f>
        <v>0</v>
      </c>
      <c r="I19" s="196">
        <f>'[2]18'!J21</f>
        <v>0</v>
      </c>
      <c r="J19" s="196">
        <f>'[2]18'!K21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'[2]18'!B22</f>
        <v>42</v>
      </c>
      <c r="C20" s="196">
        <f>'[2]18'!C22</f>
        <v>30</v>
      </c>
      <c r="D20" s="196">
        <f>'[2]18'!D22</f>
        <v>0</v>
      </c>
      <c r="E20" s="196">
        <f>'[2]18'!E22</f>
        <v>0</v>
      </c>
      <c r="F20" s="15">
        <f t="shared" si="6"/>
        <v>72</v>
      </c>
      <c r="G20" s="195">
        <f>'[2]18'!H22</f>
        <v>38</v>
      </c>
      <c r="H20" s="196">
        <f>'[2]18'!I22</f>
        <v>0</v>
      </c>
      <c r="I20" s="196">
        <f>'[2]18'!J22</f>
        <v>0</v>
      </c>
      <c r="J20" s="196">
        <f>'[2]18'!K22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'[2]18'!B23</f>
        <v>42</v>
      </c>
      <c r="C21" s="196">
        <f>'[2]18'!C23</f>
        <v>30</v>
      </c>
      <c r="D21" s="196">
        <f>'[2]18'!D23</f>
        <v>0</v>
      </c>
      <c r="E21" s="196">
        <f>'[2]18'!E23</f>
        <v>0</v>
      </c>
      <c r="F21" s="15">
        <f t="shared" si="6"/>
        <v>72</v>
      </c>
      <c r="G21" s="195">
        <f>'[2]18'!H23</f>
        <v>38</v>
      </c>
      <c r="H21" s="196">
        <f>'[2]18'!I23</f>
        <v>0</v>
      </c>
      <c r="I21" s="196">
        <f>'[2]18'!J23</f>
        <v>0</v>
      </c>
      <c r="J21" s="196">
        <f>'[2]18'!K23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'[2]18'!B24</f>
        <v>42</v>
      </c>
      <c r="C22" s="196">
        <f>'[2]18'!C24</f>
        <v>30</v>
      </c>
      <c r="D22" s="196">
        <f>'[2]18'!D24</f>
        <v>0</v>
      </c>
      <c r="E22" s="196">
        <f>'[2]18'!E24</f>
        <v>0</v>
      </c>
      <c r="F22" s="15">
        <f t="shared" si="6"/>
        <v>72</v>
      </c>
      <c r="G22" s="195">
        <f>'[2]18'!H24</f>
        <v>38</v>
      </c>
      <c r="H22" s="196">
        <f>'[2]18'!I24</f>
        <v>0</v>
      </c>
      <c r="I22" s="196">
        <f>'[2]18'!J24</f>
        <v>0</v>
      </c>
      <c r="J22" s="196">
        <f>'[2]18'!K24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'[2]18'!B25</f>
        <v>42</v>
      </c>
      <c r="C23" s="196">
        <f>'[2]18'!C25</f>
        <v>30</v>
      </c>
      <c r="D23" s="196">
        <f>'[2]18'!D25</f>
        <v>0</v>
      </c>
      <c r="E23" s="196">
        <f>'[2]18'!E25</f>
        <v>0</v>
      </c>
      <c r="F23" s="15">
        <f t="shared" si="6"/>
        <v>72</v>
      </c>
      <c r="G23" s="195">
        <f>'[2]18'!H25</f>
        <v>38</v>
      </c>
      <c r="H23" s="196">
        <f>'[2]18'!I25</f>
        <v>0</v>
      </c>
      <c r="I23" s="196">
        <f>'[2]18'!J25</f>
        <v>0</v>
      </c>
      <c r="J23" s="196">
        <f>'[2]18'!K25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'[2]18'!B26</f>
        <v>42</v>
      </c>
      <c r="C24" s="196">
        <f>'[2]18'!C26</f>
        <v>30</v>
      </c>
      <c r="D24" s="196">
        <f>'[2]18'!D26</f>
        <v>0</v>
      </c>
      <c r="E24" s="196">
        <f>'[2]18'!E26</f>
        <v>0</v>
      </c>
      <c r="F24" s="15">
        <f t="shared" si="6"/>
        <v>72</v>
      </c>
      <c r="G24" s="195">
        <f>'[2]18'!H26</f>
        <v>38</v>
      </c>
      <c r="H24" s="196">
        <f>'[2]18'!I26</f>
        <v>0</v>
      </c>
      <c r="I24" s="196">
        <f>'[2]18'!J26</f>
        <v>0</v>
      </c>
      <c r="J24" s="196">
        <f>'[2]18'!K26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'[2]18'!B27</f>
        <v>42</v>
      </c>
      <c r="C25" s="196">
        <f>'[2]18'!C27</f>
        <v>30</v>
      </c>
      <c r="D25" s="196">
        <f>'[2]18'!D27</f>
        <v>0</v>
      </c>
      <c r="E25" s="196">
        <f>'[2]18'!E27</f>
        <v>0</v>
      </c>
      <c r="F25" s="15">
        <f t="shared" si="6"/>
        <v>72</v>
      </c>
      <c r="G25" s="195">
        <f>'[2]18'!H27</f>
        <v>38</v>
      </c>
      <c r="H25" s="196">
        <f>'[2]18'!I27</f>
        <v>0</v>
      </c>
      <c r="I25" s="196">
        <f>'[2]18'!J27</f>
        <v>0</v>
      </c>
      <c r="J25" s="196">
        <f>'[2]18'!K27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'[2]18'!B28</f>
        <v>42</v>
      </c>
      <c r="C26" s="196">
        <f>'[2]18'!C28</f>
        <v>30</v>
      </c>
      <c r="D26" s="196">
        <f>'[2]18'!D28</f>
        <v>0</v>
      </c>
      <c r="E26" s="196">
        <f>'[2]18'!E28</f>
        <v>0</v>
      </c>
      <c r="F26" s="15">
        <f t="shared" si="6"/>
        <v>72</v>
      </c>
      <c r="G26" s="195">
        <f>'[2]18'!H28</f>
        <v>38</v>
      </c>
      <c r="H26" s="196">
        <f>'[2]18'!I28</f>
        <v>0</v>
      </c>
      <c r="I26" s="196">
        <f>'[2]18'!J28</f>
        <v>0</v>
      </c>
      <c r="J26" s="196">
        <f>'[2]18'!K28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'[2]18'!B29</f>
        <v>42</v>
      </c>
      <c r="C27" s="196">
        <f>'[2]18'!C29</f>
        <v>30</v>
      </c>
      <c r="D27" s="196">
        <f>'[2]18'!D29</f>
        <v>0</v>
      </c>
      <c r="E27" s="196">
        <f>'[2]18'!E29</f>
        <v>0</v>
      </c>
      <c r="F27" s="15">
        <f t="shared" si="6"/>
        <v>72</v>
      </c>
      <c r="G27" s="195">
        <f>'[2]18'!H29</f>
        <v>38</v>
      </c>
      <c r="H27" s="196">
        <f>'[2]18'!I29</f>
        <v>0</v>
      </c>
      <c r="I27" s="196">
        <f>'[2]18'!J29</f>
        <v>0</v>
      </c>
      <c r="J27" s="196">
        <f>'[2]18'!K29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'[2]18'!B30</f>
        <v>42</v>
      </c>
      <c r="C28" s="196">
        <f>'[2]18'!C30</f>
        <v>30</v>
      </c>
      <c r="D28" s="196">
        <f>'[2]18'!D30</f>
        <v>0</v>
      </c>
      <c r="E28" s="196">
        <f>'[2]18'!E30</f>
        <v>0</v>
      </c>
      <c r="F28" s="15">
        <f t="shared" si="6"/>
        <v>72</v>
      </c>
      <c r="G28" s="195">
        <f>'[2]18'!H30</f>
        <v>38</v>
      </c>
      <c r="H28" s="196">
        <f>'[2]18'!I30</f>
        <v>0</v>
      </c>
      <c r="I28" s="196">
        <f>'[2]18'!J30</f>
        <v>0</v>
      </c>
      <c r="J28" s="196">
        <f>'[2]18'!K30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'[2]18'!B31</f>
        <v>42</v>
      </c>
      <c r="C29" s="196">
        <f>'[2]18'!C31</f>
        <v>30</v>
      </c>
      <c r="D29" s="196">
        <f>'[2]18'!D31</f>
        <v>0</v>
      </c>
      <c r="E29" s="196">
        <f>'[2]18'!E31</f>
        <v>0</v>
      </c>
      <c r="F29" s="15">
        <f t="shared" si="6"/>
        <v>72</v>
      </c>
      <c r="G29" s="195">
        <f>'[2]18'!H31</f>
        <v>38</v>
      </c>
      <c r="H29" s="196">
        <f>'[2]18'!I31</f>
        <v>0</v>
      </c>
      <c r="I29" s="196">
        <f>'[2]18'!J31</f>
        <v>0</v>
      </c>
      <c r="J29" s="196">
        <f>'[2]18'!K31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'[2]18'!B32</f>
        <v>42</v>
      </c>
      <c r="C30" s="196">
        <f>'[2]18'!C32</f>
        <v>30</v>
      </c>
      <c r="D30" s="196">
        <f>'[2]18'!D32</f>
        <v>0</v>
      </c>
      <c r="E30" s="196">
        <f>'[2]18'!E32</f>
        <v>0</v>
      </c>
      <c r="F30" s="15">
        <f t="shared" si="6"/>
        <v>72</v>
      </c>
      <c r="G30" s="195">
        <f>'[2]18'!H32</f>
        <v>38</v>
      </c>
      <c r="H30" s="196">
        <f>'[2]18'!I32</f>
        <v>0</v>
      </c>
      <c r="I30" s="196">
        <f>'[2]18'!J32</f>
        <v>0</v>
      </c>
      <c r="J30" s="196">
        <f>'[2]18'!K32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'[2]18'!B33</f>
        <v>42</v>
      </c>
      <c r="C31" s="196">
        <f>'[2]18'!C33</f>
        <v>30</v>
      </c>
      <c r="D31" s="196">
        <f>'[2]18'!D33</f>
        <v>0</v>
      </c>
      <c r="E31" s="196">
        <f>'[2]18'!E33</f>
        <v>0</v>
      </c>
      <c r="F31" s="15">
        <f t="shared" si="6"/>
        <v>72</v>
      </c>
      <c r="G31" s="195">
        <f>'[2]18'!H33</f>
        <v>38</v>
      </c>
      <c r="H31" s="196">
        <f>'[2]18'!I33</f>
        <v>0</v>
      </c>
      <c r="I31" s="196">
        <f>'[2]18'!J33</f>
        <v>0</v>
      </c>
      <c r="J31" s="196">
        <f>'[2]18'!K33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'[2]18'!B34</f>
        <v>42</v>
      </c>
      <c r="C32" s="196">
        <f>'[2]18'!C34</f>
        <v>30</v>
      </c>
      <c r="D32" s="196">
        <f>'[2]18'!D34</f>
        <v>0</v>
      </c>
      <c r="E32" s="196">
        <f>'[2]18'!E34</f>
        <v>0</v>
      </c>
      <c r="F32" s="15">
        <f t="shared" si="6"/>
        <v>72</v>
      </c>
      <c r="G32" s="195">
        <f>'[2]18'!H34</f>
        <v>38</v>
      </c>
      <c r="H32" s="196">
        <f>'[2]18'!I34</f>
        <v>0</v>
      </c>
      <c r="I32" s="196">
        <f>'[2]18'!J34</f>
        <v>0</v>
      </c>
      <c r="J32" s="196">
        <f>'[2]18'!K34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'[2]18'!B35</f>
        <v>42</v>
      </c>
      <c r="C33" s="196">
        <f>'[2]18'!C35</f>
        <v>30</v>
      </c>
      <c r="D33" s="196">
        <f>'[2]18'!D35</f>
        <v>0</v>
      </c>
      <c r="E33" s="196">
        <f>'[2]18'!E35</f>
        <v>0</v>
      </c>
      <c r="F33" s="15">
        <f t="shared" si="6"/>
        <v>72</v>
      </c>
      <c r="G33" s="195">
        <f>'[2]18'!H35</f>
        <v>38</v>
      </c>
      <c r="H33" s="196">
        <f>'[2]18'!I35</f>
        <v>0</v>
      </c>
      <c r="I33" s="196">
        <f>'[2]18'!J35</f>
        <v>0</v>
      </c>
      <c r="J33" s="196">
        <f>'[2]18'!K35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'[2]18'!B36</f>
        <v>42</v>
      </c>
      <c r="C34" s="196">
        <f>'[2]18'!C36</f>
        <v>30</v>
      </c>
      <c r="D34" s="196">
        <f>'[2]18'!D36</f>
        <v>0</v>
      </c>
      <c r="E34" s="196">
        <f>'[2]18'!E36</f>
        <v>0</v>
      </c>
      <c r="F34" s="15">
        <f t="shared" si="6"/>
        <v>72</v>
      </c>
      <c r="G34" s="195">
        <f>'[2]18'!H36</f>
        <v>38</v>
      </c>
      <c r="H34" s="196">
        <f>'[2]18'!I36</f>
        <v>0</v>
      </c>
      <c r="I34" s="196">
        <f>'[2]18'!J36</f>
        <v>0</v>
      </c>
      <c r="J34" s="196">
        <f>'[2]18'!K36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'[2]18'!B37</f>
        <v>42</v>
      </c>
      <c r="C35" s="196">
        <f>'[2]18'!C37</f>
        <v>30</v>
      </c>
      <c r="D35" s="196">
        <f>'[2]18'!D37</f>
        <v>0</v>
      </c>
      <c r="E35" s="196">
        <f>'[2]18'!E37</f>
        <v>0</v>
      </c>
      <c r="F35" s="15">
        <f t="shared" si="6"/>
        <v>72</v>
      </c>
      <c r="G35" s="195">
        <f>'[2]18'!H37</f>
        <v>38</v>
      </c>
      <c r="H35" s="196">
        <f>'[2]18'!I37</f>
        <v>0</v>
      </c>
      <c r="I35" s="196">
        <f>'[2]18'!J37</f>
        <v>0</v>
      </c>
      <c r="J35" s="196">
        <f>'[2]18'!K37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'[2]18'!B38</f>
        <v>42</v>
      </c>
      <c r="C36" s="196">
        <f>'[2]18'!C38</f>
        <v>30</v>
      </c>
      <c r="D36" s="196">
        <f>'[2]18'!D38</f>
        <v>0</v>
      </c>
      <c r="E36" s="196">
        <f>'[2]18'!E38</f>
        <v>0</v>
      </c>
      <c r="F36" s="15">
        <f t="shared" si="6"/>
        <v>72</v>
      </c>
      <c r="G36" s="195">
        <f>'[2]18'!H38</f>
        <v>38</v>
      </c>
      <c r="H36" s="196">
        <f>'[2]18'!I38</f>
        <v>0</v>
      </c>
      <c r="I36" s="196">
        <f>'[2]18'!J38</f>
        <v>0</v>
      </c>
      <c r="J36" s="196">
        <f>'[2]18'!K38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'[2]18'!B39</f>
        <v>42</v>
      </c>
      <c r="C37" s="196">
        <f>'[2]18'!C39</f>
        <v>30</v>
      </c>
      <c r="D37" s="196">
        <f>'[2]18'!D39</f>
        <v>0</v>
      </c>
      <c r="E37" s="196">
        <f>'[2]18'!E39</f>
        <v>0</v>
      </c>
      <c r="F37" s="15">
        <f t="shared" si="6"/>
        <v>72</v>
      </c>
      <c r="G37" s="195">
        <f>'[2]18'!H39</f>
        <v>38</v>
      </c>
      <c r="H37" s="196">
        <f>'[2]18'!I39</f>
        <v>0</v>
      </c>
      <c r="I37" s="196">
        <f>'[2]18'!J39</f>
        <v>0</v>
      </c>
      <c r="J37" s="196">
        <f>'[2]18'!K39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'[2]18'!B40</f>
        <v>42</v>
      </c>
      <c r="C38" s="196">
        <f>'[2]18'!C40</f>
        <v>30</v>
      </c>
      <c r="D38" s="196">
        <f>'[2]18'!D40</f>
        <v>0</v>
      </c>
      <c r="E38" s="196">
        <f>'[2]18'!E40</f>
        <v>0</v>
      </c>
      <c r="F38" s="15">
        <f t="shared" si="6"/>
        <v>72</v>
      </c>
      <c r="G38" s="195">
        <f>'[2]18'!H40</f>
        <v>38</v>
      </c>
      <c r="H38" s="196">
        <f>'[2]18'!I40</f>
        <v>0</v>
      </c>
      <c r="I38" s="196">
        <f>'[2]18'!J40</f>
        <v>0</v>
      </c>
      <c r="J38" s="196">
        <f>'[2]18'!K40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'[2]18'!B41</f>
        <v>42</v>
      </c>
      <c r="C39" s="196">
        <f>'[2]18'!C41</f>
        <v>30</v>
      </c>
      <c r="D39" s="196">
        <f>'[2]18'!D41</f>
        <v>0</v>
      </c>
      <c r="E39" s="196">
        <f>'[2]18'!E41</f>
        <v>0</v>
      </c>
      <c r="F39" s="15">
        <f t="shared" si="6"/>
        <v>72</v>
      </c>
      <c r="G39" s="195">
        <f>'[2]18'!H41</f>
        <v>38</v>
      </c>
      <c r="H39" s="196">
        <f>'[2]18'!I41</f>
        <v>0</v>
      </c>
      <c r="I39" s="196">
        <f>'[2]18'!J41</f>
        <v>0</v>
      </c>
      <c r="J39" s="196">
        <f>'[2]18'!K41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'[2]18'!B42</f>
        <v>42</v>
      </c>
      <c r="C40" s="196">
        <f>'[2]18'!C42</f>
        <v>30</v>
      </c>
      <c r="D40" s="196">
        <f>'[2]18'!D42</f>
        <v>0</v>
      </c>
      <c r="E40" s="196">
        <f>'[2]18'!E42</f>
        <v>0</v>
      </c>
      <c r="F40" s="15">
        <f t="shared" si="6"/>
        <v>72</v>
      </c>
      <c r="G40" s="195">
        <f>'[2]18'!H42</f>
        <v>38</v>
      </c>
      <c r="H40" s="196">
        <f>'[2]18'!I42</f>
        <v>0</v>
      </c>
      <c r="I40" s="196">
        <f>'[2]18'!J42</f>
        <v>0</v>
      </c>
      <c r="J40" s="196">
        <f>'[2]18'!K42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'[2]18'!B43</f>
        <v>42</v>
      </c>
      <c r="C41" s="196">
        <f>'[2]18'!C43</f>
        <v>30</v>
      </c>
      <c r="D41" s="196">
        <f>'[2]18'!D43</f>
        <v>0</v>
      </c>
      <c r="E41" s="196">
        <f>'[2]18'!E43</f>
        <v>0</v>
      </c>
      <c r="F41" s="15">
        <f t="shared" si="6"/>
        <v>72</v>
      </c>
      <c r="G41" s="195">
        <f>'[2]18'!H43</f>
        <v>38</v>
      </c>
      <c r="H41" s="196">
        <f>'[2]18'!I43</f>
        <v>0</v>
      </c>
      <c r="I41" s="196">
        <f>'[2]18'!J43</f>
        <v>0</v>
      </c>
      <c r="J41" s="196">
        <f>'[2]18'!K43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5">
        <f>'[2]18'!B44</f>
        <v>42</v>
      </c>
      <c r="C42" s="196">
        <f>'[2]18'!C44</f>
        <v>30</v>
      </c>
      <c r="D42" s="196">
        <f>'[2]18'!D44</f>
        <v>0</v>
      </c>
      <c r="E42" s="196">
        <f>'[2]18'!E44</f>
        <v>0</v>
      </c>
      <c r="F42" s="15">
        <f t="shared" si="6"/>
        <v>72</v>
      </c>
      <c r="G42" s="195">
        <f>'[2]18'!H44</f>
        <v>37</v>
      </c>
      <c r="H42" s="196">
        <f>'[2]18'!I44</f>
        <v>0</v>
      </c>
      <c r="I42" s="196">
        <f>'[2]18'!J44</f>
        <v>0</v>
      </c>
      <c r="J42" s="196">
        <f>'[2]18'!K44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'[2]18'!B45</f>
        <v>42</v>
      </c>
      <c r="C43" s="196">
        <f>'[2]18'!C45</f>
        <v>30</v>
      </c>
      <c r="D43" s="196">
        <f>'[2]18'!D45</f>
        <v>0</v>
      </c>
      <c r="E43" s="196">
        <f>'[2]18'!E45</f>
        <v>0</v>
      </c>
      <c r="F43" s="15">
        <f t="shared" si="6"/>
        <v>72</v>
      </c>
      <c r="G43" s="195">
        <f>'[2]18'!H45</f>
        <v>37</v>
      </c>
      <c r="H43" s="196">
        <f>'[2]18'!I45</f>
        <v>0</v>
      </c>
      <c r="I43" s="196">
        <f>'[2]18'!J45</f>
        <v>0</v>
      </c>
      <c r="J43" s="196">
        <f>'[2]18'!K45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'[2]18'!B46</f>
        <v>42</v>
      </c>
      <c r="C44" s="196">
        <f>'[2]18'!C46</f>
        <v>30</v>
      </c>
      <c r="D44" s="196">
        <f>'[2]18'!D46</f>
        <v>0</v>
      </c>
      <c r="E44" s="196">
        <f>'[2]18'!E46</f>
        <v>0</v>
      </c>
      <c r="F44" s="15">
        <f t="shared" si="6"/>
        <v>72</v>
      </c>
      <c r="G44" s="195">
        <f>'[2]18'!H46</f>
        <v>37</v>
      </c>
      <c r="H44" s="196">
        <f>'[2]18'!I46</f>
        <v>0</v>
      </c>
      <c r="I44" s="196">
        <f>'[2]18'!J46</f>
        <v>0</v>
      </c>
      <c r="J44" s="196">
        <f>'[2]18'!K46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'[2]18'!B47</f>
        <v>42</v>
      </c>
      <c r="C45" s="196">
        <f>'[2]18'!C47</f>
        <v>30</v>
      </c>
      <c r="D45" s="196">
        <f>'[2]18'!D47</f>
        <v>0</v>
      </c>
      <c r="E45" s="196">
        <f>'[2]18'!E47</f>
        <v>0</v>
      </c>
      <c r="F45" s="15">
        <f t="shared" si="6"/>
        <v>72</v>
      </c>
      <c r="G45" s="195">
        <f>'[2]18'!H47</f>
        <v>37</v>
      </c>
      <c r="H45" s="196">
        <f>'[2]18'!I47</f>
        <v>0</v>
      </c>
      <c r="I45" s="196">
        <f>'[2]18'!J47</f>
        <v>0</v>
      </c>
      <c r="J45" s="196">
        <f>'[2]18'!K47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'[2]18'!B48</f>
        <v>42</v>
      </c>
      <c r="C46" s="196">
        <f>'[2]18'!C48</f>
        <v>30</v>
      </c>
      <c r="D46" s="196">
        <f>'[2]18'!D48</f>
        <v>0</v>
      </c>
      <c r="E46" s="196">
        <f>'[2]18'!E48</f>
        <v>0</v>
      </c>
      <c r="F46" s="15">
        <f t="shared" si="6"/>
        <v>72</v>
      </c>
      <c r="G46" s="195">
        <f>'[2]18'!H48</f>
        <v>37</v>
      </c>
      <c r="H46" s="196">
        <f>'[2]18'!I48</f>
        <v>0</v>
      </c>
      <c r="I46" s="196">
        <f>'[2]18'!J48</f>
        <v>0</v>
      </c>
      <c r="J46" s="196">
        <f>'[2]18'!K48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'[2]18'!B49</f>
        <v>42</v>
      </c>
      <c r="C47" s="196">
        <f>'[2]18'!C49</f>
        <v>30</v>
      </c>
      <c r="D47" s="196">
        <f>'[2]18'!D49</f>
        <v>0</v>
      </c>
      <c r="E47" s="196">
        <f>'[2]18'!E49</f>
        <v>0</v>
      </c>
      <c r="F47" s="15">
        <f t="shared" si="6"/>
        <v>72</v>
      </c>
      <c r="G47" s="195">
        <f>'[2]18'!H49</f>
        <v>37</v>
      </c>
      <c r="H47" s="196">
        <f>'[2]18'!I49</f>
        <v>0</v>
      </c>
      <c r="I47" s="196">
        <f>'[2]18'!J49</f>
        <v>0</v>
      </c>
      <c r="J47" s="196">
        <f>'[2]18'!K49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'[2]18'!B50</f>
        <v>42</v>
      </c>
      <c r="C48" s="196">
        <f>'[2]18'!C50</f>
        <v>30</v>
      </c>
      <c r="D48" s="196">
        <f>'[2]18'!D50</f>
        <v>0</v>
      </c>
      <c r="E48" s="196">
        <f>'[2]18'!E50</f>
        <v>0</v>
      </c>
      <c r="F48" s="15">
        <f t="shared" si="6"/>
        <v>72</v>
      </c>
      <c r="G48" s="195">
        <f>'[2]18'!H50</f>
        <v>37</v>
      </c>
      <c r="H48" s="196">
        <f>'[2]18'!I50</f>
        <v>0</v>
      </c>
      <c r="I48" s="196">
        <f>'[2]18'!J50</f>
        <v>0</v>
      </c>
      <c r="J48" s="196">
        <f>'[2]18'!K50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'[2]18'!B51</f>
        <v>42</v>
      </c>
      <c r="C49" s="196">
        <f>'[2]18'!C51</f>
        <v>30</v>
      </c>
      <c r="D49" s="196">
        <f>'[2]18'!D51</f>
        <v>0</v>
      </c>
      <c r="E49" s="196">
        <f>'[2]18'!E51</f>
        <v>0</v>
      </c>
      <c r="F49" s="15">
        <f t="shared" si="6"/>
        <v>72</v>
      </c>
      <c r="G49" s="195">
        <f>'[2]18'!H51</f>
        <v>37</v>
      </c>
      <c r="H49" s="196">
        <f>'[2]18'!I51</f>
        <v>0</v>
      </c>
      <c r="I49" s="196">
        <f>'[2]18'!J51</f>
        <v>0</v>
      </c>
      <c r="J49" s="196">
        <f>'[2]18'!K51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'[2]18'!B52</f>
        <v>42</v>
      </c>
      <c r="C50" s="196">
        <f>'[2]18'!C52</f>
        <v>30</v>
      </c>
      <c r="D50" s="196">
        <f>'[2]18'!D52</f>
        <v>0</v>
      </c>
      <c r="E50" s="196">
        <f>'[2]18'!E52</f>
        <v>0</v>
      </c>
      <c r="F50" s="15">
        <f t="shared" si="6"/>
        <v>72</v>
      </c>
      <c r="G50" s="195">
        <f>'[2]18'!H52</f>
        <v>36</v>
      </c>
      <c r="H50" s="196">
        <f>'[2]18'!I52</f>
        <v>0</v>
      </c>
      <c r="I50" s="196">
        <f>'[2]18'!J52</f>
        <v>0</v>
      </c>
      <c r="J50" s="196">
        <f>'[2]18'!K52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'[2]18'!B53</f>
        <v>42</v>
      </c>
      <c r="C51" s="196">
        <f>'[2]18'!C53</f>
        <v>30</v>
      </c>
      <c r="D51" s="196">
        <f>'[2]18'!D53</f>
        <v>0</v>
      </c>
      <c r="E51" s="196">
        <f>'[2]18'!E53</f>
        <v>0</v>
      </c>
      <c r="F51" s="15">
        <f t="shared" si="6"/>
        <v>72</v>
      </c>
      <c r="G51" s="195">
        <f>'[2]18'!H53</f>
        <v>35</v>
      </c>
      <c r="H51" s="196">
        <f>'[2]18'!I53</f>
        <v>0</v>
      </c>
      <c r="I51" s="196">
        <f>'[2]18'!J53</f>
        <v>0</v>
      </c>
      <c r="J51" s="196">
        <f>'[2]18'!K53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'[2]18'!B54</f>
        <v>42</v>
      </c>
      <c r="C52" s="196">
        <f>'[2]18'!C54</f>
        <v>30</v>
      </c>
      <c r="D52" s="196">
        <f>'[2]18'!D54</f>
        <v>0</v>
      </c>
      <c r="E52" s="196">
        <f>'[2]18'!E54</f>
        <v>0</v>
      </c>
      <c r="F52" s="15">
        <f t="shared" si="6"/>
        <v>72</v>
      </c>
      <c r="G52" s="195">
        <f>'[2]18'!H54</f>
        <v>35</v>
      </c>
      <c r="H52" s="196">
        <f>'[2]18'!I54</f>
        <v>0</v>
      </c>
      <c r="I52" s="196">
        <f>'[2]18'!J54</f>
        <v>0</v>
      </c>
      <c r="J52" s="196">
        <f>'[2]18'!K54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'[2]18'!B55</f>
        <v>42</v>
      </c>
      <c r="C53" s="196">
        <f>'[2]18'!C55</f>
        <v>30</v>
      </c>
      <c r="D53" s="196">
        <f>'[2]18'!D55</f>
        <v>0</v>
      </c>
      <c r="E53" s="196">
        <f>'[2]18'!E55</f>
        <v>0</v>
      </c>
      <c r="F53" s="15">
        <f t="shared" si="6"/>
        <v>72</v>
      </c>
      <c r="G53" s="195">
        <f>'[2]18'!H55</f>
        <v>35</v>
      </c>
      <c r="H53" s="196">
        <f>'[2]18'!I55</f>
        <v>0</v>
      </c>
      <c r="I53" s="196">
        <f>'[2]18'!J55</f>
        <v>0</v>
      </c>
      <c r="J53" s="196">
        <f>'[2]18'!K55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'[2]18'!B56</f>
        <v>42</v>
      </c>
      <c r="C54" s="196">
        <f>'[2]18'!C56</f>
        <v>30</v>
      </c>
      <c r="D54" s="196">
        <f>'[2]18'!D56</f>
        <v>0</v>
      </c>
      <c r="E54" s="196">
        <f>'[2]18'!E56</f>
        <v>0</v>
      </c>
      <c r="F54" s="15">
        <f t="shared" si="6"/>
        <v>72</v>
      </c>
      <c r="G54" s="195">
        <f>'[2]18'!H56</f>
        <v>35</v>
      </c>
      <c r="H54" s="196">
        <f>'[2]18'!I56</f>
        <v>0</v>
      </c>
      <c r="I54" s="196">
        <f>'[2]18'!J56</f>
        <v>0</v>
      </c>
      <c r="J54" s="196">
        <f>'[2]18'!K56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'[2]18'!B57</f>
        <v>42</v>
      </c>
      <c r="C55" s="196">
        <f>'[2]18'!C57</f>
        <v>30</v>
      </c>
      <c r="D55" s="196">
        <f>'[2]18'!D57</f>
        <v>0</v>
      </c>
      <c r="E55" s="196">
        <f>'[2]18'!E57</f>
        <v>0</v>
      </c>
      <c r="F55" s="15">
        <f t="shared" si="6"/>
        <v>72</v>
      </c>
      <c r="G55" s="195">
        <f>'[2]18'!H57</f>
        <v>35</v>
      </c>
      <c r="H55" s="196">
        <f>'[2]18'!I57</f>
        <v>0</v>
      </c>
      <c r="I55" s="196">
        <f>'[2]18'!J57</f>
        <v>0</v>
      </c>
      <c r="J55" s="196">
        <f>'[2]18'!K57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'[2]18'!B58</f>
        <v>42</v>
      </c>
      <c r="C56" s="196">
        <f>'[2]18'!C58</f>
        <v>30</v>
      </c>
      <c r="D56" s="196">
        <f>'[2]18'!D58</f>
        <v>0</v>
      </c>
      <c r="E56" s="196">
        <f>'[2]18'!E58</f>
        <v>0</v>
      </c>
      <c r="F56" s="15">
        <f t="shared" si="6"/>
        <v>72</v>
      </c>
      <c r="G56" s="195">
        <f>'[2]18'!H58</f>
        <v>35</v>
      </c>
      <c r="H56" s="196">
        <f>'[2]18'!I58</f>
        <v>0</v>
      </c>
      <c r="I56" s="196">
        <f>'[2]18'!J58</f>
        <v>0</v>
      </c>
      <c r="J56" s="196">
        <f>'[2]18'!K58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'[2]18'!B59</f>
        <v>42</v>
      </c>
      <c r="C57" s="196">
        <f>'[2]18'!C59</f>
        <v>30</v>
      </c>
      <c r="D57" s="196">
        <f>'[2]18'!D59</f>
        <v>0</v>
      </c>
      <c r="E57" s="196">
        <f>'[2]18'!E59</f>
        <v>0</v>
      </c>
      <c r="F57" s="15">
        <f t="shared" si="6"/>
        <v>72</v>
      </c>
      <c r="G57" s="195">
        <f>'[2]18'!H59</f>
        <v>35</v>
      </c>
      <c r="H57" s="196">
        <f>'[2]18'!I59</f>
        <v>0</v>
      </c>
      <c r="I57" s="196">
        <f>'[2]18'!J59</f>
        <v>0</v>
      </c>
      <c r="J57" s="196">
        <f>'[2]18'!K59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'[2]18'!B60</f>
        <v>42</v>
      </c>
      <c r="C58" s="196">
        <f>'[2]18'!C60</f>
        <v>30</v>
      </c>
      <c r="D58" s="196">
        <f>'[2]18'!D60</f>
        <v>0</v>
      </c>
      <c r="E58" s="196">
        <f>'[2]18'!E60</f>
        <v>0</v>
      </c>
      <c r="F58" s="15">
        <f t="shared" si="6"/>
        <v>72</v>
      </c>
      <c r="G58" s="195">
        <f>'[2]18'!H60</f>
        <v>35</v>
      </c>
      <c r="H58" s="196">
        <f>'[2]18'!I60</f>
        <v>0</v>
      </c>
      <c r="I58" s="196">
        <f>'[2]18'!J60</f>
        <v>0</v>
      </c>
      <c r="J58" s="196">
        <f>'[2]18'!K60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5">
        <f>'[2]18'!B61</f>
        <v>42</v>
      </c>
      <c r="C59" s="196">
        <f>'[2]18'!C61</f>
        <v>30</v>
      </c>
      <c r="D59" s="196">
        <f>'[2]18'!D61</f>
        <v>0</v>
      </c>
      <c r="E59" s="196">
        <f>'[2]18'!E61</f>
        <v>0</v>
      </c>
      <c r="F59" s="15">
        <f t="shared" si="6"/>
        <v>72</v>
      </c>
      <c r="G59" s="195">
        <f>'[2]18'!H61</f>
        <v>35</v>
      </c>
      <c r="H59" s="196">
        <f>'[2]18'!I61</f>
        <v>0</v>
      </c>
      <c r="I59" s="196">
        <f>'[2]18'!J61</f>
        <v>0</v>
      </c>
      <c r="J59" s="196">
        <f>'[2]18'!K61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5">
        <f>'[2]18'!B62</f>
        <v>42</v>
      </c>
      <c r="C60" s="196">
        <f>'[2]18'!C62</f>
        <v>30</v>
      </c>
      <c r="D60" s="196">
        <f>'[2]18'!D62</f>
        <v>0</v>
      </c>
      <c r="E60" s="196">
        <f>'[2]18'!E62</f>
        <v>0</v>
      </c>
      <c r="F60" s="15">
        <f t="shared" si="6"/>
        <v>72</v>
      </c>
      <c r="G60" s="195">
        <f>'[2]18'!H62</f>
        <v>35</v>
      </c>
      <c r="H60" s="196">
        <f>'[2]18'!I62</f>
        <v>0</v>
      </c>
      <c r="I60" s="196">
        <f>'[2]18'!J62</f>
        <v>0</v>
      </c>
      <c r="J60" s="196">
        <f>'[2]18'!K62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5">
        <f>'[2]18'!B63</f>
        <v>42</v>
      </c>
      <c r="C61" s="196">
        <f>'[2]18'!C63</f>
        <v>30</v>
      </c>
      <c r="D61" s="196">
        <f>'[2]18'!D63</f>
        <v>0</v>
      </c>
      <c r="E61" s="196">
        <f>'[2]18'!E63</f>
        <v>0</v>
      </c>
      <c r="F61" s="15">
        <f t="shared" si="6"/>
        <v>72</v>
      </c>
      <c r="G61" s="195">
        <f>'[2]18'!H63</f>
        <v>35</v>
      </c>
      <c r="H61" s="196">
        <f>'[2]18'!I63</f>
        <v>0</v>
      </c>
      <c r="I61" s="196">
        <f>'[2]18'!J63</f>
        <v>0</v>
      </c>
      <c r="J61" s="196">
        <f>'[2]18'!K63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5">
        <f>'[2]18'!B64</f>
        <v>42</v>
      </c>
      <c r="C62" s="196">
        <f>'[2]18'!C64</f>
        <v>30</v>
      </c>
      <c r="D62" s="196">
        <f>'[2]18'!D64</f>
        <v>0</v>
      </c>
      <c r="E62" s="196">
        <f>'[2]18'!E64</f>
        <v>0</v>
      </c>
      <c r="F62" s="15">
        <f t="shared" si="6"/>
        <v>72</v>
      </c>
      <c r="G62" s="195">
        <f>'[2]18'!H64</f>
        <v>35</v>
      </c>
      <c r="H62" s="196">
        <f>'[2]18'!I64</f>
        <v>0</v>
      </c>
      <c r="I62" s="196">
        <f>'[2]18'!J64</f>
        <v>0</v>
      </c>
      <c r="J62" s="196">
        <f>'[2]18'!K64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5">
        <f>'[2]18'!B65</f>
        <v>42</v>
      </c>
      <c r="C63" s="196">
        <f>'[2]18'!C65</f>
        <v>30</v>
      </c>
      <c r="D63" s="196">
        <f>'[2]18'!D65</f>
        <v>0</v>
      </c>
      <c r="E63" s="196">
        <f>'[2]18'!E65</f>
        <v>0</v>
      </c>
      <c r="F63" s="15">
        <f t="shared" si="6"/>
        <v>72</v>
      </c>
      <c r="G63" s="195">
        <f>'[2]18'!H65</f>
        <v>35</v>
      </c>
      <c r="H63" s="196">
        <f>'[2]18'!I65</f>
        <v>0</v>
      </c>
      <c r="I63" s="196">
        <f>'[2]18'!J65</f>
        <v>0</v>
      </c>
      <c r="J63" s="196">
        <f>'[2]18'!K65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5">
        <f>'[2]18'!B66</f>
        <v>42</v>
      </c>
      <c r="C64" s="196">
        <f>'[2]18'!C66</f>
        <v>30</v>
      </c>
      <c r="D64" s="196">
        <f>'[2]18'!D66</f>
        <v>0</v>
      </c>
      <c r="E64" s="196">
        <f>'[2]18'!E66</f>
        <v>0</v>
      </c>
      <c r="F64" s="15">
        <f t="shared" si="6"/>
        <v>72</v>
      </c>
      <c r="G64" s="195">
        <f>'[2]18'!H66</f>
        <v>35</v>
      </c>
      <c r="H64" s="196">
        <f>'[2]18'!I66</f>
        <v>0</v>
      </c>
      <c r="I64" s="196">
        <f>'[2]18'!J66</f>
        <v>0</v>
      </c>
      <c r="J64" s="196">
        <f>'[2]18'!K66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5">
        <f>'[2]18'!B67</f>
        <v>42</v>
      </c>
      <c r="C65" s="196">
        <f>'[2]18'!C67</f>
        <v>30</v>
      </c>
      <c r="D65" s="196">
        <f>'[2]18'!D67</f>
        <v>0</v>
      </c>
      <c r="E65" s="196">
        <f>'[2]18'!E67</f>
        <v>0</v>
      </c>
      <c r="F65" s="15">
        <f t="shared" si="6"/>
        <v>72</v>
      </c>
      <c r="G65" s="195">
        <f>'[2]18'!H67</f>
        <v>35</v>
      </c>
      <c r="H65" s="196">
        <f>'[2]18'!I67</f>
        <v>0</v>
      </c>
      <c r="I65" s="196">
        <f>'[2]18'!J67</f>
        <v>0</v>
      </c>
      <c r="J65" s="196">
        <f>'[2]18'!K67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5">
        <f>'[2]18'!B68</f>
        <v>42</v>
      </c>
      <c r="C66" s="196">
        <f>'[2]18'!C68</f>
        <v>30</v>
      </c>
      <c r="D66" s="196">
        <f>'[2]18'!D68</f>
        <v>0</v>
      </c>
      <c r="E66" s="196">
        <f>'[2]18'!E68</f>
        <v>0</v>
      </c>
      <c r="F66" s="15">
        <f t="shared" si="6"/>
        <v>72</v>
      </c>
      <c r="G66" s="195">
        <f>'[2]18'!H68</f>
        <v>35</v>
      </c>
      <c r="H66" s="196">
        <f>'[2]18'!I68</f>
        <v>0</v>
      </c>
      <c r="I66" s="196">
        <f>'[2]18'!J68</f>
        <v>0</v>
      </c>
      <c r="J66" s="196">
        <f>'[2]18'!K68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5">
        <f>'[2]18'!B69</f>
        <v>42</v>
      </c>
      <c r="C67" s="196">
        <f>'[2]18'!C69</f>
        <v>30</v>
      </c>
      <c r="D67" s="196">
        <f>'[2]18'!D69</f>
        <v>0</v>
      </c>
      <c r="E67" s="196">
        <f>'[2]18'!E69</f>
        <v>0</v>
      </c>
      <c r="F67" s="15">
        <f t="shared" si="6"/>
        <v>72</v>
      </c>
      <c r="G67" s="195">
        <f>'[2]18'!H69</f>
        <v>35</v>
      </c>
      <c r="H67" s="196">
        <f>'[2]18'!I69</f>
        <v>0</v>
      </c>
      <c r="I67" s="196">
        <f>'[2]18'!J69</f>
        <v>0</v>
      </c>
      <c r="J67" s="196">
        <f>'[2]18'!K69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5">
        <f>'[2]18'!B70</f>
        <v>42</v>
      </c>
      <c r="C68" s="196">
        <f>'[2]18'!C70</f>
        <v>30</v>
      </c>
      <c r="D68" s="196">
        <f>'[2]18'!D70</f>
        <v>0</v>
      </c>
      <c r="E68" s="196">
        <f>'[2]18'!E70</f>
        <v>0</v>
      </c>
      <c r="F68" s="15">
        <f t="shared" si="6"/>
        <v>72</v>
      </c>
      <c r="G68" s="195">
        <f>'[2]18'!H70</f>
        <v>35</v>
      </c>
      <c r="H68" s="196">
        <f>'[2]18'!I70</f>
        <v>0</v>
      </c>
      <c r="I68" s="196">
        <f>'[2]18'!J70</f>
        <v>0</v>
      </c>
      <c r="J68" s="196">
        <f>'[2]18'!K70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5">
        <f>'[2]18'!B71</f>
        <v>42</v>
      </c>
      <c r="C69" s="196">
        <f>'[2]18'!C71</f>
        <v>30</v>
      </c>
      <c r="D69" s="196">
        <f>'[2]18'!D71</f>
        <v>0</v>
      </c>
      <c r="E69" s="196">
        <f>'[2]18'!E71</f>
        <v>0</v>
      </c>
      <c r="F69" s="15">
        <f t="shared" ref="F69:F98" si="16">SUM(B69:E69)</f>
        <v>72</v>
      </c>
      <c r="G69" s="195">
        <f>'[2]18'!H71</f>
        <v>35</v>
      </c>
      <c r="H69" s="196">
        <f>'[2]18'!I71</f>
        <v>0</v>
      </c>
      <c r="I69" s="196">
        <f>'[2]18'!J71</f>
        <v>0</v>
      </c>
      <c r="J69" s="196">
        <f>'[2]18'!K71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5">
        <f>'[2]18'!B72</f>
        <v>42</v>
      </c>
      <c r="C70" s="196">
        <f>'[2]18'!C72</f>
        <v>30</v>
      </c>
      <c r="D70" s="196">
        <f>'[2]18'!D72</f>
        <v>0</v>
      </c>
      <c r="E70" s="196">
        <f>'[2]18'!E72</f>
        <v>0</v>
      </c>
      <c r="F70" s="15">
        <f t="shared" si="16"/>
        <v>72</v>
      </c>
      <c r="G70" s="195">
        <f>'[2]18'!H72</f>
        <v>35</v>
      </c>
      <c r="H70" s="196">
        <f>'[2]18'!I72</f>
        <v>0</v>
      </c>
      <c r="I70" s="196">
        <f>'[2]18'!J72</f>
        <v>0</v>
      </c>
      <c r="J70" s="196">
        <f>'[2]18'!K72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5">
        <f>'[2]18'!B73</f>
        <v>42</v>
      </c>
      <c r="C71" s="196">
        <f>'[2]18'!C73</f>
        <v>30</v>
      </c>
      <c r="D71" s="196">
        <f>'[2]18'!D73</f>
        <v>0</v>
      </c>
      <c r="E71" s="196">
        <f>'[2]18'!E73</f>
        <v>0</v>
      </c>
      <c r="F71" s="15">
        <f t="shared" si="16"/>
        <v>72</v>
      </c>
      <c r="G71" s="195">
        <f>'[2]18'!H73</f>
        <v>35</v>
      </c>
      <c r="H71" s="196">
        <f>'[2]18'!I73</f>
        <v>0</v>
      </c>
      <c r="I71" s="196">
        <f>'[2]18'!J73</f>
        <v>0</v>
      </c>
      <c r="J71" s="196">
        <f>'[2]18'!K73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'[2]18'!B74</f>
        <v>42</v>
      </c>
      <c r="C72" s="196">
        <f>'[2]18'!C74</f>
        <v>30</v>
      </c>
      <c r="D72" s="196">
        <f>'[2]18'!D74</f>
        <v>0</v>
      </c>
      <c r="E72" s="196">
        <f>'[2]18'!E74</f>
        <v>0</v>
      </c>
      <c r="F72" s="15">
        <f t="shared" si="16"/>
        <v>72</v>
      </c>
      <c r="G72" s="195">
        <f>'[2]18'!H74</f>
        <v>35</v>
      </c>
      <c r="H72" s="196">
        <f>'[2]18'!I74</f>
        <v>0</v>
      </c>
      <c r="I72" s="196">
        <f>'[2]18'!J74</f>
        <v>0</v>
      </c>
      <c r="J72" s="196">
        <f>'[2]18'!K74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5">
        <f>'[2]18'!B75</f>
        <v>42</v>
      </c>
      <c r="C73" s="196">
        <f>'[2]18'!C75</f>
        <v>30</v>
      </c>
      <c r="D73" s="196">
        <f>'[2]18'!D75</f>
        <v>0</v>
      </c>
      <c r="E73" s="196">
        <f>'[2]18'!E75</f>
        <v>0</v>
      </c>
      <c r="F73" s="15">
        <f t="shared" si="16"/>
        <v>72</v>
      </c>
      <c r="G73" s="195">
        <f>'[2]18'!H75</f>
        <v>35</v>
      </c>
      <c r="H73" s="196">
        <f>'[2]18'!I75</f>
        <v>0</v>
      </c>
      <c r="I73" s="196">
        <f>'[2]18'!J75</f>
        <v>0</v>
      </c>
      <c r="J73" s="196">
        <f>'[2]18'!K75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5">
        <f>'[2]18'!B76</f>
        <v>42</v>
      </c>
      <c r="C74" s="196">
        <f>'[2]18'!C76</f>
        <v>30</v>
      </c>
      <c r="D74" s="196">
        <f>'[2]18'!D76</f>
        <v>0</v>
      </c>
      <c r="E74" s="196">
        <f>'[2]18'!E76</f>
        <v>0</v>
      </c>
      <c r="F74" s="15">
        <f t="shared" si="16"/>
        <v>72</v>
      </c>
      <c r="G74" s="195">
        <f>'[2]18'!H76</f>
        <v>35</v>
      </c>
      <c r="H74" s="196">
        <f>'[2]18'!I76</f>
        <v>0</v>
      </c>
      <c r="I74" s="196">
        <f>'[2]18'!J76</f>
        <v>0</v>
      </c>
      <c r="J74" s="196">
        <f>'[2]18'!K76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5">
        <f>'[2]18'!B77</f>
        <v>42</v>
      </c>
      <c r="C75" s="196">
        <f>'[2]18'!C77</f>
        <v>30</v>
      </c>
      <c r="D75" s="196">
        <f>'[2]18'!D77</f>
        <v>0</v>
      </c>
      <c r="E75" s="196">
        <f>'[2]18'!E77</f>
        <v>0</v>
      </c>
      <c r="F75" s="15">
        <f t="shared" si="16"/>
        <v>72</v>
      </c>
      <c r="G75" s="195">
        <f>'[2]18'!H77</f>
        <v>35</v>
      </c>
      <c r="H75" s="196">
        <f>'[2]18'!I77</f>
        <v>0</v>
      </c>
      <c r="I75" s="196">
        <f>'[2]18'!J77</f>
        <v>0</v>
      </c>
      <c r="J75" s="196">
        <f>'[2]18'!K77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'[2]18'!B78</f>
        <v>42</v>
      </c>
      <c r="C76" s="196">
        <f>'[2]18'!C78</f>
        <v>30</v>
      </c>
      <c r="D76" s="196">
        <f>'[2]18'!D78</f>
        <v>0</v>
      </c>
      <c r="E76" s="196">
        <f>'[2]18'!E78</f>
        <v>0</v>
      </c>
      <c r="F76" s="15">
        <f t="shared" si="16"/>
        <v>72</v>
      </c>
      <c r="G76" s="195">
        <f>'[2]18'!H78</f>
        <v>35</v>
      </c>
      <c r="H76" s="196">
        <f>'[2]18'!I78</f>
        <v>0</v>
      </c>
      <c r="I76" s="196">
        <f>'[2]18'!J78</f>
        <v>0</v>
      </c>
      <c r="J76" s="196">
        <f>'[2]18'!K78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'[2]18'!B79</f>
        <v>42</v>
      </c>
      <c r="C77" s="196">
        <f>'[2]18'!C79</f>
        <v>30</v>
      </c>
      <c r="D77" s="196">
        <f>'[2]18'!D79</f>
        <v>0</v>
      </c>
      <c r="E77" s="196">
        <f>'[2]18'!E79</f>
        <v>0</v>
      </c>
      <c r="F77" s="15">
        <f t="shared" si="16"/>
        <v>72</v>
      </c>
      <c r="G77" s="195">
        <f>'[2]18'!H79</f>
        <v>35</v>
      </c>
      <c r="H77" s="196">
        <f>'[2]18'!I79</f>
        <v>0</v>
      </c>
      <c r="I77" s="196">
        <f>'[2]18'!J79</f>
        <v>0</v>
      </c>
      <c r="J77" s="196">
        <f>'[2]18'!K79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'[2]18'!B80</f>
        <v>42</v>
      </c>
      <c r="C78" s="196">
        <f>'[2]18'!C80</f>
        <v>30</v>
      </c>
      <c r="D78" s="196">
        <f>'[2]18'!D80</f>
        <v>0</v>
      </c>
      <c r="E78" s="196">
        <f>'[2]18'!E80</f>
        <v>0</v>
      </c>
      <c r="F78" s="15">
        <f t="shared" si="16"/>
        <v>72</v>
      </c>
      <c r="G78" s="195">
        <f>'[2]18'!H80</f>
        <v>35</v>
      </c>
      <c r="H78" s="196">
        <f>'[2]18'!I80</f>
        <v>0</v>
      </c>
      <c r="I78" s="196">
        <f>'[2]18'!J80</f>
        <v>0</v>
      </c>
      <c r="J78" s="196">
        <f>'[2]18'!K80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'[2]18'!B81</f>
        <v>42</v>
      </c>
      <c r="C79" s="196">
        <f>'[2]18'!C81</f>
        <v>30</v>
      </c>
      <c r="D79" s="196">
        <f>'[2]18'!D81</f>
        <v>0</v>
      </c>
      <c r="E79" s="196">
        <f>'[2]18'!E81</f>
        <v>0</v>
      </c>
      <c r="F79" s="15">
        <f t="shared" si="16"/>
        <v>72</v>
      </c>
      <c r="G79" s="195">
        <f>'[2]18'!H81</f>
        <v>35</v>
      </c>
      <c r="H79" s="196">
        <f>'[2]18'!I81</f>
        <v>0</v>
      </c>
      <c r="I79" s="196">
        <f>'[2]18'!J81</f>
        <v>0</v>
      </c>
      <c r="J79" s="196">
        <f>'[2]18'!K81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5">
        <f>'[2]18'!B82</f>
        <v>42</v>
      </c>
      <c r="C80" s="196">
        <f>'[2]18'!C82</f>
        <v>30</v>
      </c>
      <c r="D80" s="196">
        <f>'[2]18'!D82</f>
        <v>0</v>
      </c>
      <c r="E80" s="196">
        <f>'[2]18'!E82</f>
        <v>0</v>
      </c>
      <c r="F80" s="15">
        <f t="shared" si="16"/>
        <v>72</v>
      </c>
      <c r="G80" s="195">
        <f>'[2]18'!H82</f>
        <v>36</v>
      </c>
      <c r="H80" s="196">
        <f>'[2]18'!I82</f>
        <v>0</v>
      </c>
      <c r="I80" s="196">
        <f>'[2]18'!J82</f>
        <v>0</v>
      </c>
      <c r="J80" s="196">
        <f>'[2]18'!K82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'[2]18'!B83</f>
        <v>42</v>
      </c>
      <c r="C81" s="196">
        <f>'[2]18'!C83</f>
        <v>30</v>
      </c>
      <c r="D81" s="196">
        <f>'[2]18'!D83</f>
        <v>0</v>
      </c>
      <c r="E81" s="196">
        <f>'[2]18'!E83</f>
        <v>0</v>
      </c>
      <c r="F81" s="15">
        <f t="shared" si="16"/>
        <v>72</v>
      </c>
      <c r="G81" s="195">
        <f>'[2]18'!H83</f>
        <v>36</v>
      </c>
      <c r="H81" s="196">
        <f>'[2]18'!I83</f>
        <v>0</v>
      </c>
      <c r="I81" s="196">
        <f>'[2]18'!J83</f>
        <v>0</v>
      </c>
      <c r="J81" s="196">
        <f>'[2]18'!K83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'[2]18'!B84</f>
        <v>42</v>
      </c>
      <c r="C82" s="196">
        <f>'[2]18'!C84</f>
        <v>30</v>
      </c>
      <c r="D82" s="196">
        <f>'[2]18'!D84</f>
        <v>0</v>
      </c>
      <c r="E82" s="196">
        <f>'[2]18'!E84</f>
        <v>0</v>
      </c>
      <c r="F82" s="15">
        <f t="shared" si="16"/>
        <v>72</v>
      </c>
      <c r="G82" s="195">
        <f>'[2]18'!H84</f>
        <v>37</v>
      </c>
      <c r="H82" s="196">
        <f>'[2]18'!I84</f>
        <v>0</v>
      </c>
      <c r="I82" s="196">
        <f>'[2]18'!J84</f>
        <v>0</v>
      </c>
      <c r="J82" s="196">
        <f>'[2]18'!K84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'[2]18'!B85</f>
        <v>42</v>
      </c>
      <c r="C83" s="196">
        <f>'[2]18'!C85</f>
        <v>30</v>
      </c>
      <c r="D83" s="196">
        <f>'[2]18'!D85</f>
        <v>0</v>
      </c>
      <c r="E83" s="196">
        <f>'[2]18'!E85</f>
        <v>0</v>
      </c>
      <c r="F83" s="15">
        <f t="shared" si="16"/>
        <v>72</v>
      </c>
      <c r="G83" s="195">
        <f>'[2]18'!H85</f>
        <v>37</v>
      </c>
      <c r="H83" s="196">
        <f>'[2]18'!I85</f>
        <v>0</v>
      </c>
      <c r="I83" s="196">
        <f>'[2]18'!J85</f>
        <v>0</v>
      </c>
      <c r="J83" s="196">
        <f>'[2]18'!K85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'[2]18'!B86</f>
        <v>42</v>
      </c>
      <c r="C84" s="196">
        <f>'[2]18'!C86</f>
        <v>30</v>
      </c>
      <c r="D84" s="196">
        <f>'[2]18'!D86</f>
        <v>0</v>
      </c>
      <c r="E84" s="196">
        <f>'[2]18'!E86</f>
        <v>0</v>
      </c>
      <c r="F84" s="15">
        <f t="shared" si="16"/>
        <v>72</v>
      </c>
      <c r="G84" s="195">
        <f>'[2]18'!H86</f>
        <v>37</v>
      </c>
      <c r="H84" s="196">
        <f>'[2]18'!I86</f>
        <v>0</v>
      </c>
      <c r="I84" s="196">
        <f>'[2]18'!J86</f>
        <v>0</v>
      </c>
      <c r="J84" s="196">
        <f>'[2]18'!K86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'[2]18'!B87</f>
        <v>42</v>
      </c>
      <c r="C85" s="196">
        <f>'[2]18'!C87</f>
        <v>30</v>
      </c>
      <c r="D85" s="196">
        <f>'[2]18'!D87</f>
        <v>0</v>
      </c>
      <c r="E85" s="196">
        <f>'[2]18'!E87</f>
        <v>0</v>
      </c>
      <c r="F85" s="15">
        <f t="shared" si="16"/>
        <v>72</v>
      </c>
      <c r="G85" s="195">
        <f>'[2]18'!H87</f>
        <v>37</v>
      </c>
      <c r="H85" s="196">
        <f>'[2]18'!I87</f>
        <v>0</v>
      </c>
      <c r="I85" s="196">
        <f>'[2]18'!J87</f>
        <v>0</v>
      </c>
      <c r="J85" s="196">
        <f>'[2]18'!K87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'[2]18'!B88</f>
        <v>42</v>
      </c>
      <c r="C86" s="196">
        <f>'[2]18'!C88</f>
        <v>30</v>
      </c>
      <c r="D86" s="196">
        <f>'[2]18'!D88</f>
        <v>0</v>
      </c>
      <c r="E86" s="196">
        <f>'[2]18'!E88</f>
        <v>0</v>
      </c>
      <c r="F86" s="15">
        <f t="shared" si="16"/>
        <v>72</v>
      </c>
      <c r="G86" s="195">
        <f>'[2]18'!H88</f>
        <v>37</v>
      </c>
      <c r="H86" s="196">
        <f>'[2]18'!I88</f>
        <v>0</v>
      </c>
      <c r="I86" s="196">
        <f>'[2]18'!J88</f>
        <v>0</v>
      </c>
      <c r="J86" s="196">
        <f>'[2]18'!K88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'[2]18'!B89</f>
        <v>42</v>
      </c>
      <c r="C87" s="196">
        <f>'[2]18'!C89</f>
        <v>30</v>
      </c>
      <c r="D87" s="196">
        <f>'[2]18'!D89</f>
        <v>0</v>
      </c>
      <c r="E87" s="196">
        <f>'[2]18'!E89</f>
        <v>0</v>
      </c>
      <c r="F87" s="15">
        <f t="shared" si="16"/>
        <v>72</v>
      </c>
      <c r="G87" s="195">
        <f>'[2]18'!H89</f>
        <v>37</v>
      </c>
      <c r="H87" s="196">
        <f>'[2]18'!I89</f>
        <v>0</v>
      </c>
      <c r="I87" s="196">
        <f>'[2]18'!J89</f>
        <v>0</v>
      </c>
      <c r="J87" s="196">
        <f>'[2]18'!K89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'[2]18'!B90</f>
        <v>42</v>
      </c>
      <c r="C88" s="196">
        <f>'[2]18'!C90</f>
        <v>30</v>
      </c>
      <c r="D88" s="196">
        <f>'[2]18'!D90</f>
        <v>0</v>
      </c>
      <c r="E88" s="196">
        <f>'[2]18'!E90</f>
        <v>0</v>
      </c>
      <c r="F88" s="15">
        <f t="shared" si="16"/>
        <v>72</v>
      </c>
      <c r="G88" s="195">
        <f>'[2]18'!H90</f>
        <v>37</v>
      </c>
      <c r="H88" s="196">
        <f>'[2]18'!I90</f>
        <v>0</v>
      </c>
      <c r="I88" s="196">
        <f>'[2]18'!J90</f>
        <v>0</v>
      </c>
      <c r="J88" s="196">
        <f>'[2]18'!K90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'[2]18'!B91</f>
        <v>42</v>
      </c>
      <c r="C89" s="196">
        <f>'[2]18'!C91</f>
        <v>30</v>
      </c>
      <c r="D89" s="196">
        <f>'[2]18'!D91</f>
        <v>0</v>
      </c>
      <c r="E89" s="196">
        <f>'[2]18'!E91</f>
        <v>0</v>
      </c>
      <c r="F89" s="15">
        <f t="shared" si="16"/>
        <v>72</v>
      </c>
      <c r="G89" s="195">
        <f>'[2]18'!H91</f>
        <v>38</v>
      </c>
      <c r="H89" s="196">
        <f>'[2]18'!I91</f>
        <v>0</v>
      </c>
      <c r="I89" s="196">
        <f>'[2]18'!J91</f>
        <v>0</v>
      </c>
      <c r="J89" s="196">
        <f>'[2]18'!K91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'[2]18'!B92</f>
        <v>42</v>
      </c>
      <c r="C90" s="196">
        <f>'[2]18'!C92</f>
        <v>30</v>
      </c>
      <c r="D90" s="196">
        <f>'[2]18'!D92</f>
        <v>0</v>
      </c>
      <c r="E90" s="196">
        <f>'[2]18'!E92</f>
        <v>0</v>
      </c>
      <c r="F90" s="15">
        <f t="shared" si="16"/>
        <v>72</v>
      </c>
      <c r="G90" s="195">
        <f>'[2]18'!H92</f>
        <v>38</v>
      </c>
      <c r="H90" s="196">
        <f>'[2]18'!I92</f>
        <v>0</v>
      </c>
      <c r="I90" s="196">
        <f>'[2]18'!J92</f>
        <v>0</v>
      </c>
      <c r="J90" s="196">
        <f>'[2]18'!K92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'[2]18'!B93</f>
        <v>42</v>
      </c>
      <c r="C91" s="196">
        <f>'[2]18'!C93</f>
        <v>30</v>
      </c>
      <c r="D91" s="196">
        <f>'[2]18'!D93</f>
        <v>0</v>
      </c>
      <c r="E91" s="196">
        <f>'[2]18'!E93</f>
        <v>0</v>
      </c>
      <c r="F91" s="15">
        <f t="shared" si="16"/>
        <v>72</v>
      </c>
      <c r="G91" s="195">
        <f>'[2]18'!H93</f>
        <v>38</v>
      </c>
      <c r="H91" s="196">
        <f>'[2]18'!I93</f>
        <v>0</v>
      </c>
      <c r="I91" s="196">
        <f>'[2]18'!J93</f>
        <v>0</v>
      </c>
      <c r="J91" s="196">
        <f>'[2]18'!K93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'[2]18'!B94</f>
        <v>42</v>
      </c>
      <c r="C92" s="196">
        <f>'[2]18'!C94</f>
        <v>30</v>
      </c>
      <c r="D92" s="196">
        <f>'[2]18'!D94</f>
        <v>0</v>
      </c>
      <c r="E92" s="196">
        <f>'[2]18'!E94</f>
        <v>0</v>
      </c>
      <c r="F92" s="15">
        <f t="shared" si="16"/>
        <v>72</v>
      </c>
      <c r="G92" s="195">
        <f>'[2]18'!H94</f>
        <v>38</v>
      </c>
      <c r="H92" s="196">
        <f>'[2]18'!I94</f>
        <v>0</v>
      </c>
      <c r="I92" s="196">
        <f>'[2]18'!J94</f>
        <v>0</v>
      </c>
      <c r="J92" s="196">
        <f>'[2]18'!K94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'[2]18'!B95</f>
        <v>42</v>
      </c>
      <c r="C93" s="196">
        <f>'[2]18'!C95</f>
        <v>30</v>
      </c>
      <c r="D93" s="196">
        <f>'[2]18'!D95</f>
        <v>0</v>
      </c>
      <c r="E93" s="196">
        <f>'[2]18'!E95</f>
        <v>0</v>
      </c>
      <c r="F93" s="15">
        <f t="shared" si="16"/>
        <v>72</v>
      </c>
      <c r="G93" s="195">
        <f>'[2]18'!H95</f>
        <v>38</v>
      </c>
      <c r="H93" s="196">
        <f>'[2]18'!I95</f>
        <v>0</v>
      </c>
      <c r="I93" s="196">
        <f>'[2]18'!J95</f>
        <v>0</v>
      </c>
      <c r="J93" s="196">
        <f>'[2]18'!K95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'[2]18'!B96</f>
        <v>42</v>
      </c>
      <c r="C94" s="196">
        <f>'[2]18'!C96</f>
        <v>30</v>
      </c>
      <c r="D94" s="196">
        <f>'[2]18'!D96</f>
        <v>0</v>
      </c>
      <c r="E94" s="196">
        <f>'[2]18'!E96</f>
        <v>0</v>
      </c>
      <c r="F94" s="15">
        <f t="shared" si="16"/>
        <v>72</v>
      </c>
      <c r="G94" s="195">
        <f>'[2]18'!H96</f>
        <v>38</v>
      </c>
      <c r="H94" s="196">
        <f>'[2]18'!I96</f>
        <v>0</v>
      </c>
      <c r="I94" s="196">
        <f>'[2]18'!J96</f>
        <v>0</v>
      </c>
      <c r="J94" s="196">
        <f>'[2]18'!K96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'[2]18'!B97</f>
        <v>42</v>
      </c>
      <c r="C95" s="196">
        <f>'[2]18'!C97</f>
        <v>30</v>
      </c>
      <c r="D95" s="196">
        <f>'[2]18'!D97</f>
        <v>0</v>
      </c>
      <c r="E95" s="196">
        <f>'[2]18'!E97</f>
        <v>0</v>
      </c>
      <c r="F95" s="15">
        <f t="shared" si="16"/>
        <v>72</v>
      </c>
      <c r="G95" s="195">
        <f>'[2]18'!H97</f>
        <v>38</v>
      </c>
      <c r="H95" s="196">
        <f>'[2]18'!I97</f>
        <v>0</v>
      </c>
      <c r="I95" s="196">
        <f>'[2]18'!J97</f>
        <v>0</v>
      </c>
      <c r="J95" s="196">
        <f>'[2]18'!K97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'[2]18'!B98</f>
        <v>42</v>
      </c>
      <c r="C96" s="196">
        <f>'[2]18'!C98</f>
        <v>30</v>
      </c>
      <c r="D96" s="196">
        <f>'[2]18'!D98</f>
        <v>0</v>
      </c>
      <c r="E96" s="196">
        <f>'[2]18'!E98</f>
        <v>0</v>
      </c>
      <c r="F96" s="15">
        <f t="shared" si="16"/>
        <v>72</v>
      </c>
      <c r="G96" s="195">
        <f>'[2]18'!H98</f>
        <v>38</v>
      </c>
      <c r="H96" s="196">
        <f>'[2]18'!I98</f>
        <v>0</v>
      </c>
      <c r="I96" s="196">
        <f>'[2]18'!J98</f>
        <v>0</v>
      </c>
      <c r="J96" s="196">
        <f>'[2]18'!K98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'[2]18'!B99</f>
        <v>42</v>
      </c>
      <c r="C97" s="196">
        <f>'[2]18'!C99</f>
        <v>30</v>
      </c>
      <c r="D97" s="196">
        <f>'[2]18'!D99</f>
        <v>0</v>
      </c>
      <c r="E97" s="196">
        <f>'[2]18'!E99</f>
        <v>0</v>
      </c>
      <c r="F97" s="15">
        <f t="shared" si="16"/>
        <v>72</v>
      </c>
      <c r="G97" s="195">
        <f>'[2]18'!H99</f>
        <v>38</v>
      </c>
      <c r="H97" s="196">
        <f>'[2]18'!I99</f>
        <v>0</v>
      </c>
      <c r="I97" s="196">
        <f>'[2]18'!J99</f>
        <v>0</v>
      </c>
      <c r="J97" s="196">
        <f>'[2]18'!K99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'[2]18'!B100</f>
        <v>42</v>
      </c>
      <c r="C98" s="196">
        <f>'[2]18'!C100</f>
        <v>30</v>
      </c>
      <c r="D98" s="196">
        <f>'[2]18'!D100</f>
        <v>0</v>
      </c>
      <c r="E98" s="196">
        <f>'[2]18'!E100</f>
        <v>0</v>
      </c>
      <c r="F98" s="15">
        <f t="shared" si="16"/>
        <v>72</v>
      </c>
      <c r="G98" s="195">
        <f>'[2]18'!H100</f>
        <v>38</v>
      </c>
      <c r="H98" s="196">
        <f>'[2]18'!I100</f>
        <v>0</v>
      </c>
      <c r="I98" s="196">
        <f>'[2]18'!J100</f>
        <v>0</v>
      </c>
      <c r="J98" s="196">
        <f>'[2]18'!K100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0.88500000000000001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0.88500000000000001</v>
      </c>
      <c r="L99" s="128">
        <f t="shared" si="17"/>
        <v>2.4E-2</v>
      </c>
      <c r="M99" s="128">
        <f t="shared" si="17"/>
        <v>0.87269999999999992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0.87269999999999992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320</v>
      </c>
      <c r="G3" s="16">
        <f>'[3]18'!G5</f>
        <v>420</v>
      </c>
      <c r="H3" s="17">
        <f>SUM(B3:G3)</f>
        <v>1060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150</v>
      </c>
      <c r="N3" s="16">
        <f>'[3]18'!O5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320</v>
      </c>
      <c r="G4" s="16">
        <f>'[3]18'!G6</f>
        <v>420</v>
      </c>
      <c r="H4" s="17">
        <f>SUM(B4:G4)</f>
        <v>1060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150</v>
      </c>
      <c r="N4" s="16">
        <f>'[3]18'!O6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320</v>
      </c>
      <c r="G5" s="16">
        <f>'[3]18'!G7</f>
        <v>420</v>
      </c>
      <c r="H5" s="17">
        <f t="shared" ref="H5:H68" si="27">SUM(B5:G5)</f>
        <v>1060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150</v>
      </c>
      <c r="N5" s="16">
        <f>'[3]18'!O7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17.09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17.09</v>
      </c>
      <c r="AE5" s="8">
        <f t="shared" si="11"/>
        <v>17.09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17.09</v>
      </c>
      <c r="AL5" s="8">
        <f t="shared" si="3"/>
        <v>285.82000000000005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435.82000000000005</v>
      </c>
      <c r="AW5" s="199">
        <v>17.09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17.09</v>
      </c>
      <c r="BD5" s="199">
        <v>17.09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17.09</v>
      </c>
      <c r="BL5" s="8">
        <f t="shared" si="21"/>
        <v>0</v>
      </c>
      <c r="BM5" s="8">
        <f t="shared" si="22"/>
        <v>0</v>
      </c>
      <c r="BN5" s="8">
        <f t="shared" si="23"/>
        <v>17.09</v>
      </c>
      <c r="BO5" s="8">
        <f t="shared" si="24"/>
        <v>17.09</v>
      </c>
      <c r="BP5" s="139">
        <f t="shared" si="25"/>
        <v>-17.09</v>
      </c>
      <c r="BQ5" s="139">
        <f t="shared" si="26"/>
        <v>-17.09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320</v>
      </c>
      <c r="G6" s="16">
        <f>'[3]18'!G8</f>
        <v>420</v>
      </c>
      <c r="H6" s="17">
        <f t="shared" si="27"/>
        <v>1060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150</v>
      </c>
      <c r="N6" s="16">
        <f>'[3]18'!O8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17.09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17.09</v>
      </c>
      <c r="AE6" s="8">
        <f t="shared" si="11"/>
        <v>17.09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17.09</v>
      </c>
      <c r="AL6" s="8">
        <f t="shared" si="3"/>
        <v>285.82000000000005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435.82000000000005</v>
      </c>
      <c r="AW6" s="199">
        <v>17.09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17.09</v>
      </c>
      <c r="BD6" s="199">
        <v>17.09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17.09</v>
      </c>
      <c r="BL6" s="8">
        <f t="shared" si="21"/>
        <v>0</v>
      </c>
      <c r="BM6" s="8">
        <f t="shared" si="22"/>
        <v>0</v>
      </c>
      <c r="BN6" s="8">
        <f t="shared" si="23"/>
        <v>17.09</v>
      </c>
      <c r="BO6" s="8">
        <f t="shared" si="24"/>
        <v>17.09</v>
      </c>
      <c r="BP6" s="139">
        <f t="shared" si="25"/>
        <v>-17.09</v>
      </c>
      <c r="BQ6" s="139">
        <f t="shared" si="26"/>
        <v>-17.09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320</v>
      </c>
      <c r="G7" s="16">
        <f>'[3]18'!G9</f>
        <v>420</v>
      </c>
      <c r="H7" s="17">
        <f t="shared" si="27"/>
        <v>1060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150</v>
      </c>
      <c r="N7" s="16">
        <f>'[3]18'!O9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17.09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17.09</v>
      </c>
      <c r="AE7" s="8">
        <f t="shared" si="11"/>
        <v>17.09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17.09</v>
      </c>
      <c r="AL7" s="8">
        <f t="shared" si="3"/>
        <v>285.82000000000005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435.82000000000005</v>
      </c>
      <c r="AW7" s="199">
        <v>17.09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17.09</v>
      </c>
      <c r="BD7" s="199">
        <v>17.09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17.09</v>
      </c>
      <c r="BL7" s="8">
        <f t="shared" si="21"/>
        <v>0</v>
      </c>
      <c r="BM7" s="8">
        <f t="shared" si="22"/>
        <v>0</v>
      </c>
      <c r="BN7" s="8">
        <f t="shared" si="23"/>
        <v>17.09</v>
      </c>
      <c r="BO7" s="8">
        <f t="shared" si="24"/>
        <v>17.09</v>
      </c>
      <c r="BP7" s="139">
        <f t="shared" si="25"/>
        <v>-17.09</v>
      </c>
      <c r="BQ7" s="139">
        <f t="shared" si="26"/>
        <v>-17.09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320</v>
      </c>
      <c r="G8" s="16">
        <f>'[3]18'!G10</f>
        <v>420</v>
      </c>
      <c r="H8" s="17">
        <f t="shared" si="27"/>
        <v>1060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150</v>
      </c>
      <c r="N8" s="16">
        <f>'[3]18'!O10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17.09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17.09</v>
      </c>
      <c r="AE8" s="8">
        <f t="shared" si="11"/>
        <v>17.09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17.09</v>
      </c>
      <c r="AL8" s="8">
        <f t="shared" si="3"/>
        <v>285.82000000000005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435.82000000000005</v>
      </c>
      <c r="AW8" s="199">
        <v>17.09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17.09</v>
      </c>
      <c r="BD8" s="199">
        <v>17.09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17.09</v>
      </c>
      <c r="BL8" s="8">
        <f t="shared" si="21"/>
        <v>0</v>
      </c>
      <c r="BM8" s="8">
        <f t="shared" si="22"/>
        <v>0</v>
      </c>
      <c r="BN8" s="8">
        <f t="shared" si="23"/>
        <v>17.09</v>
      </c>
      <c r="BO8" s="8">
        <f t="shared" si="24"/>
        <v>17.09</v>
      </c>
      <c r="BP8" s="139">
        <f t="shared" si="25"/>
        <v>-17.09</v>
      </c>
      <c r="BQ8" s="139">
        <f t="shared" si="26"/>
        <v>-17.09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320</v>
      </c>
      <c r="G9" s="16">
        <f>'[3]18'!G11</f>
        <v>420</v>
      </c>
      <c r="H9" s="17">
        <f t="shared" si="27"/>
        <v>1060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150</v>
      </c>
      <c r="N9" s="16">
        <f>'[3]18'!O11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23.39</v>
      </c>
      <c r="AE9" s="8">
        <f t="shared" si="11"/>
        <v>23.39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23.39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423.22</v>
      </c>
      <c r="AW9" s="199">
        <v>23.39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23.39</v>
      </c>
      <c r="BD9" s="199">
        <v>23.39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23.39</v>
      </c>
      <c r="BL9" s="8">
        <f t="shared" si="21"/>
        <v>0</v>
      </c>
      <c r="BM9" s="8">
        <f t="shared" si="22"/>
        <v>0</v>
      </c>
      <c r="BN9" s="8">
        <f t="shared" si="23"/>
        <v>23.39</v>
      </c>
      <c r="BO9" s="8">
        <f t="shared" si="24"/>
        <v>23.39</v>
      </c>
      <c r="BP9" s="139">
        <f t="shared" si="25"/>
        <v>-23.39</v>
      </c>
      <c r="BQ9" s="139">
        <f t="shared" si="26"/>
        <v>-23.39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320</v>
      </c>
      <c r="G10" s="16">
        <f>'[3]18'!G12</f>
        <v>420</v>
      </c>
      <c r="H10" s="17">
        <f t="shared" si="27"/>
        <v>1060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150</v>
      </c>
      <c r="N10" s="16">
        <f>'[3]18'!O12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23.39</v>
      </c>
      <c r="AE10" s="8">
        <f t="shared" si="11"/>
        <v>23.39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23.39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423.22</v>
      </c>
      <c r="AW10" s="199">
        <v>23.39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23.39</v>
      </c>
      <c r="BD10" s="199">
        <v>23.39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23.39</v>
      </c>
      <c r="BL10" s="8">
        <f t="shared" si="21"/>
        <v>0</v>
      </c>
      <c r="BM10" s="8">
        <f t="shared" si="22"/>
        <v>0</v>
      </c>
      <c r="BN10" s="8">
        <f t="shared" si="23"/>
        <v>23.39</v>
      </c>
      <c r="BO10" s="8">
        <f t="shared" si="24"/>
        <v>23.39</v>
      </c>
      <c r="BP10" s="139">
        <f t="shared" si="25"/>
        <v>-23.39</v>
      </c>
      <c r="BQ10" s="139">
        <f t="shared" si="26"/>
        <v>-23.39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320</v>
      </c>
      <c r="G11" s="16">
        <f>'[3]18'!G13</f>
        <v>420</v>
      </c>
      <c r="H11" s="17">
        <f t="shared" si="27"/>
        <v>1060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150</v>
      </c>
      <c r="N11" s="16">
        <f>'[3]18'!O13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423.22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0</v>
      </c>
      <c r="BM11" s="8">
        <f t="shared" si="22"/>
        <v>0</v>
      </c>
      <c r="BN11" s="8">
        <f t="shared" si="23"/>
        <v>23.39</v>
      </c>
      <c r="BO11" s="8">
        <f t="shared" si="24"/>
        <v>23.39</v>
      </c>
      <c r="BP11" s="139">
        <f t="shared" si="25"/>
        <v>-23.39</v>
      </c>
      <c r="BQ11" s="139">
        <f t="shared" si="26"/>
        <v>-23.39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320</v>
      </c>
      <c r="G12" s="16">
        <f>'[3]18'!G14</f>
        <v>420</v>
      </c>
      <c r="H12" s="17">
        <f t="shared" si="27"/>
        <v>1060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150</v>
      </c>
      <c r="N12" s="16">
        <f>'[3]18'!O14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423.22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0</v>
      </c>
      <c r="BM12" s="8">
        <f t="shared" si="22"/>
        <v>0</v>
      </c>
      <c r="BN12" s="8">
        <f t="shared" si="23"/>
        <v>23.39</v>
      </c>
      <c r="BO12" s="8">
        <f t="shared" si="24"/>
        <v>23.39</v>
      </c>
      <c r="BP12" s="139">
        <f t="shared" si="25"/>
        <v>-23.39</v>
      </c>
      <c r="BQ12" s="139">
        <f t="shared" si="26"/>
        <v>-23.39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320</v>
      </c>
      <c r="G13" s="16">
        <f>'[3]18'!G15</f>
        <v>420</v>
      </c>
      <c r="H13" s="17">
        <f t="shared" si="27"/>
        <v>1060</v>
      </c>
      <c r="I13" s="15">
        <f>'[3]18'!J15</f>
        <v>320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150</v>
      </c>
      <c r="N13" s="16">
        <f>'[3]18'!O15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423.22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0</v>
      </c>
      <c r="BM13" s="8">
        <f t="shared" si="22"/>
        <v>0</v>
      </c>
      <c r="BN13" s="8">
        <f t="shared" si="23"/>
        <v>23.39</v>
      </c>
      <c r="BO13" s="8">
        <f t="shared" si="24"/>
        <v>23.39</v>
      </c>
      <c r="BP13" s="139">
        <f t="shared" si="25"/>
        <v>-23.39</v>
      </c>
      <c r="BQ13" s="139">
        <f t="shared" si="26"/>
        <v>-23.39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320</v>
      </c>
      <c r="G14" s="16">
        <f>'[3]18'!G16</f>
        <v>420</v>
      </c>
      <c r="H14" s="17">
        <f t="shared" si="27"/>
        <v>1060</v>
      </c>
      <c r="I14" s="15">
        <f>'[3]18'!J16</f>
        <v>320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150</v>
      </c>
      <c r="N14" s="16">
        <f>'[3]18'!O16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423.22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0</v>
      </c>
      <c r="BM14" s="8">
        <f t="shared" si="22"/>
        <v>0</v>
      </c>
      <c r="BN14" s="8">
        <f t="shared" si="23"/>
        <v>23.39</v>
      </c>
      <c r="BO14" s="8">
        <f t="shared" si="24"/>
        <v>23.39</v>
      </c>
      <c r="BP14" s="139">
        <f t="shared" si="25"/>
        <v>-23.39</v>
      </c>
      <c r="BQ14" s="139">
        <f t="shared" si="26"/>
        <v>-23.39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320</v>
      </c>
      <c r="G15" s="16">
        <f>'[3]18'!G17</f>
        <v>420</v>
      </c>
      <c r="H15" s="17">
        <f t="shared" si="27"/>
        <v>1060</v>
      </c>
      <c r="I15" s="15">
        <f>'[3]18'!J17</f>
        <v>320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150</v>
      </c>
      <c r="N15" s="16">
        <f>'[3]18'!O17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423.22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0</v>
      </c>
      <c r="BM15" s="8">
        <f t="shared" si="22"/>
        <v>0</v>
      </c>
      <c r="BN15" s="8">
        <f t="shared" si="23"/>
        <v>23.39</v>
      </c>
      <c r="BO15" s="8">
        <f t="shared" si="24"/>
        <v>23.39</v>
      </c>
      <c r="BP15" s="139">
        <f t="shared" si="25"/>
        <v>-23.39</v>
      </c>
      <c r="BQ15" s="139">
        <f t="shared" si="26"/>
        <v>-23.39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320</v>
      </c>
      <c r="G16" s="16">
        <f>'[3]18'!G18</f>
        <v>420</v>
      </c>
      <c r="H16" s="17">
        <f t="shared" si="27"/>
        <v>1060</v>
      </c>
      <c r="I16" s="15">
        <f>'[3]18'!J18</f>
        <v>320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150</v>
      </c>
      <c r="N16" s="16">
        <f>'[3]18'!O18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423.22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0</v>
      </c>
      <c r="BM16" s="8">
        <f t="shared" si="22"/>
        <v>0</v>
      </c>
      <c r="BN16" s="8">
        <f t="shared" si="23"/>
        <v>23.39</v>
      </c>
      <c r="BO16" s="8">
        <f t="shared" si="24"/>
        <v>23.39</v>
      </c>
      <c r="BP16" s="139">
        <f t="shared" si="25"/>
        <v>-23.39</v>
      </c>
      <c r="BQ16" s="139">
        <f t="shared" si="26"/>
        <v>-23.39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320</v>
      </c>
      <c r="G17" s="16">
        <f>'[3]18'!G19</f>
        <v>420</v>
      </c>
      <c r="H17" s="17">
        <f t="shared" si="27"/>
        <v>1060</v>
      </c>
      <c r="I17" s="15">
        <f>'[3]18'!J19</f>
        <v>320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150</v>
      </c>
      <c r="N17" s="16">
        <f>'[3]18'!O19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423.22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0</v>
      </c>
      <c r="BM17" s="8">
        <f t="shared" si="22"/>
        <v>0</v>
      </c>
      <c r="BN17" s="8">
        <f t="shared" si="23"/>
        <v>23.39</v>
      </c>
      <c r="BO17" s="8">
        <f t="shared" si="24"/>
        <v>23.39</v>
      </c>
      <c r="BP17" s="139">
        <f t="shared" si="25"/>
        <v>-23.39</v>
      </c>
      <c r="BQ17" s="139">
        <f t="shared" si="26"/>
        <v>-23.39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320</v>
      </c>
      <c r="G18" s="16">
        <f>'[3]18'!G20</f>
        <v>420</v>
      </c>
      <c r="H18" s="17">
        <f t="shared" si="27"/>
        <v>1060</v>
      </c>
      <c r="I18" s="15">
        <f>'[3]18'!J20</f>
        <v>320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150</v>
      </c>
      <c r="N18" s="16">
        <f>'[3]18'!O20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423.22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0</v>
      </c>
      <c r="BM18" s="8">
        <f t="shared" si="22"/>
        <v>0</v>
      </c>
      <c r="BN18" s="8">
        <f t="shared" si="23"/>
        <v>23.39</v>
      </c>
      <c r="BO18" s="8">
        <f t="shared" si="24"/>
        <v>23.39</v>
      </c>
      <c r="BP18" s="139">
        <f t="shared" si="25"/>
        <v>-23.39</v>
      </c>
      <c r="BQ18" s="139">
        <f t="shared" si="26"/>
        <v>-23.39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320</v>
      </c>
      <c r="G19" s="16">
        <f>'[3]18'!G21</f>
        <v>420</v>
      </c>
      <c r="H19" s="17">
        <f t="shared" si="27"/>
        <v>1060</v>
      </c>
      <c r="I19" s="15">
        <f>'[3]18'!J21</f>
        <v>320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150</v>
      </c>
      <c r="N19" s="16">
        <f>'[3]18'!O21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23.39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23.39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423.22</v>
      </c>
      <c r="AW19" s="199">
        <v>23.39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23.39</v>
      </c>
      <c r="BD19" s="199">
        <v>23.39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23.39</v>
      </c>
      <c r="BL19" s="8">
        <f t="shared" si="21"/>
        <v>0</v>
      </c>
      <c r="BM19" s="8">
        <f t="shared" si="22"/>
        <v>0</v>
      </c>
      <c r="BN19" s="8">
        <f t="shared" si="23"/>
        <v>23.39</v>
      </c>
      <c r="BO19" s="8">
        <f t="shared" si="24"/>
        <v>23.39</v>
      </c>
      <c r="BP19" s="139">
        <f t="shared" si="25"/>
        <v>-23.39</v>
      </c>
      <c r="BQ19" s="139">
        <f t="shared" si="26"/>
        <v>-23.39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320</v>
      </c>
      <c r="G20" s="16">
        <f>'[3]18'!G22</f>
        <v>420</v>
      </c>
      <c r="H20" s="17">
        <f t="shared" si="27"/>
        <v>1060</v>
      </c>
      <c r="I20" s="15">
        <f>'[3]18'!J22</f>
        <v>320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150</v>
      </c>
      <c r="N20" s="16">
        <f>'[3]18'!O22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23.39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23.39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423.22</v>
      </c>
      <c r="AW20" s="199">
        <v>23.39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23.39</v>
      </c>
      <c r="BD20" s="199">
        <v>23.39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23.39</v>
      </c>
      <c r="BL20" s="8">
        <f t="shared" si="21"/>
        <v>0</v>
      </c>
      <c r="BM20" s="8">
        <f t="shared" si="22"/>
        <v>0</v>
      </c>
      <c r="BN20" s="8">
        <f t="shared" si="23"/>
        <v>23.39</v>
      </c>
      <c r="BO20" s="8">
        <f t="shared" si="24"/>
        <v>23.39</v>
      </c>
      <c r="BP20" s="139">
        <f t="shared" si="25"/>
        <v>-23.39</v>
      </c>
      <c r="BQ20" s="139">
        <f t="shared" si="26"/>
        <v>-23.39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320</v>
      </c>
      <c r="G21" s="16">
        <f>'[3]18'!G23</f>
        <v>420</v>
      </c>
      <c r="H21" s="17">
        <f t="shared" si="27"/>
        <v>1060</v>
      </c>
      <c r="I21" s="15">
        <f>'[3]18'!J23</f>
        <v>320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150</v>
      </c>
      <c r="N21" s="16">
        <f>'[3]18'!O23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23.39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423.22</v>
      </c>
      <c r="AW21" s="199">
        <v>23.39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23.39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0</v>
      </c>
      <c r="BM21" s="8">
        <f t="shared" si="22"/>
        <v>0</v>
      </c>
      <c r="BN21" s="8">
        <f t="shared" si="23"/>
        <v>23.39</v>
      </c>
      <c r="BO21" s="8">
        <f t="shared" si="24"/>
        <v>23.39</v>
      </c>
      <c r="BP21" s="139">
        <f t="shared" si="25"/>
        <v>-23.39</v>
      </c>
      <c r="BQ21" s="139">
        <f t="shared" si="26"/>
        <v>-23.39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320</v>
      </c>
      <c r="G22" s="16">
        <f>'[3]18'!G24</f>
        <v>420</v>
      </c>
      <c r="H22" s="17">
        <f t="shared" si="27"/>
        <v>1060</v>
      </c>
      <c r="I22" s="15">
        <f>'[3]18'!J24</f>
        <v>320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150</v>
      </c>
      <c r="N22" s="16">
        <f>'[3]18'!O24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23.39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23.39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423.22</v>
      </c>
      <c r="AW22" s="199">
        <v>23.39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23.39</v>
      </c>
      <c r="BD22" s="199">
        <v>23.39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23.39</v>
      </c>
      <c r="BL22" s="8">
        <f t="shared" si="21"/>
        <v>0</v>
      </c>
      <c r="BM22" s="8">
        <f t="shared" si="22"/>
        <v>0</v>
      </c>
      <c r="BN22" s="8">
        <f t="shared" si="23"/>
        <v>23.39</v>
      </c>
      <c r="BO22" s="8">
        <f t="shared" si="24"/>
        <v>23.39</v>
      </c>
      <c r="BP22" s="139">
        <f t="shared" si="25"/>
        <v>-23.39</v>
      </c>
      <c r="BQ22" s="139">
        <f t="shared" si="26"/>
        <v>-23.39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320</v>
      </c>
      <c r="G23" s="16">
        <f>'[3]18'!G25</f>
        <v>420</v>
      </c>
      <c r="H23" s="17">
        <f t="shared" si="27"/>
        <v>1060</v>
      </c>
      <c r="I23" s="15">
        <f>'[3]18'!J25</f>
        <v>320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150</v>
      </c>
      <c r="N23" s="16">
        <f>'[3]18'!O25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23.39</v>
      </c>
      <c r="AE23" s="8">
        <f t="shared" si="11"/>
        <v>23.39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23.39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423.22</v>
      </c>
      <c r="AW23" s="199">
        <v>23.39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23.39</v>
      </c>
      <c r="BD23" s="199">
        <v>23.39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23.39</v>
      </c>
      <c r="BL23" s="8">
        <f t="shared" si="21"/>
        <v>0</v>
      </c>
      <c r="BM23" s="8">
        <f t="shared" si="22"/>
        <v>0</v>
      </c>
      <c r="BN23" s="8">
        <f t="shared" si="23"/>
        <v>23.39</v>
      </c>
      <c r="BO23" s="8">
        <f t="shared" si="24"/>
        <v>23.39</v>
      </c>
      <c r="BP23" s="139">
        <f t="shared" si="25"/>
        <v>-23.39</v>
      </c>
      <c r="BQ23" s="139">
        <f t="shared" si="26"/>
        <v>-23.39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320</v>
      </c>
      <c r="G24" s="16">
        <f>'[3]18'!G26</f>
        <v>420</v>
      </c>
      <c r="H24" s="17">
        <f t="shared" si="27"/>
        <v>1060</v>
      </c>
      <c r="I24" s="15">
        <f>'[3]18'!J26</f>
        <v>320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150</v>
      </c>
      <c r="N24" s="16">
        <f>'[3]18'!O26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23.39</v>
      </c>
      <c r="AE24" s="8">
        <f t="shared" si="11"/>
        <v>23.39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23.39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423.22</v>
      </c>
      <c r="AW24" s="199">
        <v>23.39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23.39</v>
      </c>
      <c r="BD24" s="199">
        <v>23.39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23.39</v>
      </c>
      <c r="BL24" s="8">
        <f t="shared" si="21"/>
        <v>0</v>
      </c>
      <c r="BM24" s="8">
        <f t="shared" si="22"/>
        <v>0</v>
      </c>
      <c r="BN24" s="8">
        <f t="shared" si="23"/>
        <v>23.39</v>
      </c>
      <c r="BO24" s="8">
        <f t="shared" si="24"/>
        <v>23.39</v>
      </c>
      <c r="BP24" s="139">
        <f t="shared" si="25"/>
        <v>-23.39</v>
      </c>
      <c r="BQ24" s="139">
        <f t="shared" si="26"/>
        <v>-23.39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320</v>
      </c>
      <c r="G25" s="16">
        <f>'[3]18'!G27</f>
        <v>420</v>
      </c>
      <c r="H25" s="17">
        <f t="shared" si="27"/>
        <v>1060</v>
      </c>
      <c r="I25" s="15">
        <f>'[3]18'!J27</f>
        <v>320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150</v>
      </c>
      <c r="N25" s="16">
        <f>'[3]18'!O27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17.09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17.09</v>
      </c>
      <c r="AE25" s="8">
        <f t="shared" si="11"/>
        <v>17.09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17.09</v>
      </c>
      <c r="AL25" s="8">
        <f t="shared" si="31"/>
        <v>285.82000000000005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435.82000000000005</v>
      </c>
      <c r="AW25" s="199">
        <v>17.09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17.09</v>
      </c>
      <c r="BD25" s="199">
        <v>17.09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17.09</v>
      </c>
      <c r="BL25" s="8">
        <f t="shared" si="21"/>
        <v>0</v>
      </c>
      <c r="BM25" s="8">
        <f t="shared" si="22"/>
        <v>0</v>
      </c>
      <c r="BN25" s="8">
        <f t="shared" si="23"/>
        <v>17.09</v>
      </c>
      <c r="BO25" s="8">
        <f t="shared" si="24"/>
        <v>17.09</v>
      </c>
      <c r="BP25" s="139">
        <f t="shared" si="25"/>
        <v>-17.09</v>
      </c>
      <c r="BQ25" s="139">
        <f t="shared" si="26"/>
        <v>-17.09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320</v>
      </c>
      <c r="G26" s="16">
        <f>'[3]18'!G28</f>
        <v>420</v>
      </c>
      <c r="H26" s="17">
        <f t="shared" si="27"/>
        <v>1060</v>
      </c>
      <c r="I26" s="15">
        <f>'[3]18'!J28</f>
        <v>320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150</v>
      </c>
      <c r="N26" s="16">
        <f>'[3]18'!O28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17.09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17.09</v>
      </c>
      <c r="AE26" s="8">
        <f t="shared" si="11"/>
        <v>17.09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17.09</v>
      </c>
      <c r="AL26" s="8">
        <f t="shared" si="31"/>
        <v>285.82000000000005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435.82000000000005</v>
      </c>
      <c r="AW26" s="199">
        <v>17.09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17.09</v>
      </c>
      <c r="BD26" s="199">
        <v>17.09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17.09</v>
      </c>
      <c r="BL26" s="8">
        <f t="shared" si="21"/>
        <v>0</v>
      </c>
      <c r="BM26" s="8">
        <f t="shared" si="22"/>
        <v>0</v>
      </c>
      <c r="BN26" s="8">
        <f t="shared" si="23"/>
        <v>17.09</v>
      </c>
      <c r="BO26" s="8">
        <f t="shared" si="24"/>
        <v>17.09</v>
      </c>
      <c r="BP26" s="139">
        <f t="shared" si="25"/>
        <v>-17.09</v>
      </c>
      <c r="BQ26" s="139">
        <f t="shared" si="26"/>
        <v>-17.09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320</v>
      </c>
      <c r="G27" s="16">
        <f>'[3]18'!G29</f>
        <v>420</v>
      </c>
      <c r="H27" s="17">
        <f t="shared" si="27"/>
        <v>1060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150</v>
      </c>
      <c r="N27" s="16">
        <f>'[3]18'!O29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17.09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17.09</v>
      </c>
      <c r="AE27" s="8">
        <f t="shared" si="11"/>
        <v>17.09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17.09</v>
      </c>
      <c r="AL27" s="8">
        <f t="shared" si="31"/>
        <v>285.82000000000005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435.82000000000005</v>
      </c>
      <c r="AW27" s="199">
        <v>17.09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17.09</v>
      </c>
      <c r="BD27" s="199">
        <v>17.09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17.09</v>
      </c>
      <c r="BL27" s="8">
        <f t="shared" si="21"/>
        <v>0</v>
      </c>
      <c r="BM27" s="8">
        <f t="shared" si="22"/>
        <v>0</v>
      </c>
      <c r="BN27" s="8">
        <f t="shared" si="23"/>
        <v>17.09</v>
      </c>
      <c r="BO27" s="8">
        <f t="shared" si="24"/>
        <v>17.09</v>
      </c>
      <c r="BP27" s="139">
        <f t="shared" si="25"/>
        <v>-17.09</v>
      </c>
      <c r="BQ27" s="139">
        <f t="shared" si="26"/>
        <v>-17.09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320</v>
      </c>
      <c r="G28" s="16">
        <f>'[3]18'!G30</f>
        <v>420</v>
      </c>
      <c r="H28" s="17">
        <f t="shared" si="27"/>
        <v>1060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150</v>
      </c>
      <c r="N28" s="16">
        <f>'[3]18'!O30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17.09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17.09</v>
      </c>
      <c r="AE28" s="8">
        <f t="shared" si="11"/>
        <v>17.09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17.09</v>
      </c>
      <c r="AL28" s="8">
        <f t="shared" si="31"/>
        <v>285.82000000000005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435.82000000000005</v>
      </c>
      <c r="AW28" s="199">
        <v>17.09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17.09</v>
      </c>
      <c r="BD28" s="199">
        <v>17.09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17.09</v>
      </c>
      <c r="BL28" s="8">
        <f t="shared" si="21"/>
        <v>0</v>
      </c>
      <c r="BM28" s="8">
        <f t="shared" si="22"/>
        <v>0</v>
      </c>
      <c r="BN28" s="8">
        <f t="shared" si="23"/>
        <v>17.09</v>
      </c>
      <c r="BO28" s="8">
        <f t="shared" si="24"/>
        <v>17.09</v>
      </c>
      <c r="BP28" s="139">
        <f t="shared" si="25"/>
        <v>-17.09</v>
      </c>
      <c r="BQ28" s="139">
        <f t="shared" si="26"/>
        <v>-17.09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320</v>
      </c>
      <c r="G29" s="16">
        <f>'[3]18'!G31</f>
        <v>420</v>
      </c>
      <c r="H29" s="17">
        <f t="shared" si="27"/>
        <v>1060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150</v>
      </c>
      <c r="N29" s="16">
        <f>'[3]18'!O31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17.09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17.09</v>
      </c>
      <c r="AE29" s="8">
        <f t="shared" si="11"/>
        <v>17.09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17.09</v>
      </c>
      <c r="AL29" s="8">
        <f t="shared" si="31"/>
        <v>285.82000000000005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435.82000000000005</v>
      </c>
      <c r="AW29" s="199">
        <v>17.09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17.09</v>
      </c>
      <c r="BD29" s="199">
        <v>17.09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17.09</v>
      </c>
      <c r="BL29" s="8">
        <f t="shared" si="21"/>
        <v>0</v>
      </c>
      <c r="BM29" s="8">
        <f t="shared" si="22"/>
        <v>0</v>
      </c>
      <c r="BN29" s="8">
        <f t="shared" si="23"/>
        <v>17.09</v>
      </c>
      <c r="BO29" s="8">
        <f t="shared" si="24"/>
        <v>17.09</v>
      </c>
      <c r="BP29" s="139">
        <f t="shared" si="25"/>
        <v>-17.09</v>
      </c>
      <c r="BQ29" s="139">
        <f t="shared" si="26"/>
        <v>-17.09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320</v>
      </c>
      <c r="G30" s="16">
        <f>'[3]18'!G32</f>
        <v>420</v>
      </c>
      <c r="H30" s="17">
        <f t="shared" si="27"/>
        <v>1060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150</v>
      </c>
      <c r="N30" s="16">
        <f>'[3]18'!O32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17.09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17.09</v>
      </c>
      <c r="AE30" s="8">
        <f t="shared" si="11"/>
        <v>17.09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17.09</v>
      </c>
      <c r="AL30" s="8">
        <f t="shared" si="31"/>
        <v>285.82000000000005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435.82000000000005</v>
      </c>
      <c r="AW30" s="199">
        <v>17.09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17.09</v>
      </c>
      <c r="BD30" s="199">
        <v>17.09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17.09</v>
      </c>
      <c r="BL30" s="8">
        <f t="shared" si="21"/>
        <v>0</v>
      </c>
      <c r="BM30" s="8">
        <f t="shared" si="22"/>
        <v>0</v>
      </c>
      <c r="BN30" s="8">
        <f t="shared" si="23"/>
        <v>17.09</v>
      </c>
      <c r="BO30" s="8">
        <f t="shared" si="24"/>
        <v>17.09</v>
      </c>
      <c r="BP30" s="139">
        <f t="shared" si="25"/>
        <v>-17.09</v>
      </c>
      <c r="BQ30" s="139">
        <f t="shared" si="26"/>
        <v>-17.09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320</v>
      </c>
      <c r="G31" s="16">
        <f>'[3]18'!G33</f>
        <v>420</v>
      </c>
      <c r="H31" s="17">
        <f t="shared" si="27"/>
        <v>1060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150</v>
      </c>
      <c r="N31" s="16">
        <f>'[3]18'!O33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23.39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23.39</v>
      </c>
      <c r="AE31" s="8">
        <f t="shared" si="11"/>
        <v>23.39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23.39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423.22</v>
      </c>
      <c r="AW31" s="199">
        <v>23.39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23.39</v>
      </c>
      <c r="BD31" s="199">
        <v>23.39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23.39</v>
      </c>
      <c r="BL31" s="8">
        <f t="shared" si="21"/>
        <v>0</v>
      </c>
      <c r="BM31" s="8">
        <f t="shared" si="22"/>
        <v>0</v>
      </c>
      <c r="BN31" s="8">
        <f t="shared" si="23"/>
        <v>23.39</v>
      </c>
      <c r="BO31" s="8">
        <f t="shared" si="24"/>
        <v>23.39</v>
      </c>
      <c r="BP31" s="139">
        <f t="shared" si="25"/>
        <v>-23.39</v>
      </c>
      <c r="BQ31" s="139">
        <f t="shared" si="26"/>
        <v>-23.39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320</v>
      </c>
      <c r="G32" s="16">
        <f>'[3]18'!G34</f>
        <v>420</v>
      </c>
      <c r="H32" s="17">
        <f t="shared" si="27"/>
        <v>1060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150</v>
      </c>
      <c r="N32" s="16">
        <f>'[3]18'!O34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23.39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23.39</v>
      </c>
      <c r="AE32" s="8">
        <f t="shared" si="11"/>
        <v>23.39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23.39</v>
      </c>
      <c r="AL32" s="8">
        <f t="shared" si="31"/>
        <v>273.22000000000003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423.22</v>
      </c>
      <c r="AW32" s="199">
        <v>23.39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23.39</v>
      </c>
      <c r="BD32" s="199">
        <v>23.39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23.39</v>
      </c>
      <c r="BL32" s="8">
        <f t="shared" si="21"/>
        <v>0</v>
      </c>
      <c r="BM32" s="8">
        <f t="shared" si="22"/>
        <v>0</v>
      </c>
      <c r="BN32" s="8">
        <f t="shared" si="23"/>
        <v>23.39</v>
      </c>
      <c r="BO32" s="8">
        <f t="shared" si="24"/>
        <v>23.39</v>
      </c>
      <c r="BP32" s="139">
        <f t="shared" si="25"/>
        <v>-23.39</v>
      </c>
      <c r="BQ32" s="139">
        <f t="shared" si="26"/>
        <v>-23.39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320</v>
      </c>
      <c r="G33" s="16">
        <f>'[3]18'!G35</f>
        <v>420</v>
      </c>
      <c r="H33" s="17">
        <f t="shared" si="27"/>
        <v>1060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150</v>
      </c>
      <c r="N33" s="16">
        <f>'[3]18'!O35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23.39</v>
      </c>
      <c r="AE33" s="8">
        <f t="shared" si="11"/>
        <v>23.39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23.39</v>
      </c>
      <c r="AL33" s="8">
        <f t="shared" si="31"/>
        <v>273.22000000000003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423.22</v>
      </c>
      <c r="AW33" s="199">
        <v>23.39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23.39</v>
      </c>
      <c r="BD33" s="199">
        <v>23.39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23.39</v>
      </c>
      <c r="BL33" s="8">
        <f t="shared" si="21"/>
        <v>0</v>
      </c>
      <c r="BM33" s="8">
        <f t="shared" si="22"/>
        <v>0</v>
      </c>
      <c r="BN33" s="8">
        <f t="shared" si="23"/>
        <v>23.39</v>
      </c>
      <c r="BO33" s="8">
        <f t="shared" si="24"/>
        <v>23.39</v>
      </c>
      <c r="BP33" s="139">
        <f t="shared" si="25"/>
        <v>-23.39</v>
      </c>
      <c r="BQ33" s="139">
        <f t="shared" si="26"/>
        <v>-23.39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320</v>
      </c>
      <c r="G34" s="16">
        <f>'[3]18'!G36</f>
        <v>420</v>
      </c>
      <c r="H34" s="17">
        <f t="shared" si="27"/>
        <v>1060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150</v>
      </c>
      <c r="N34" s="16">
        <f>'[3]18'!O36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23.39</v>
      </c>
      <c r="AE34" s="8">
        <f t="shared" si="11"/>
        <v>23.39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23.39</v>
      </c>
      <c r="AL34" s="8">
        <f t="shared" si="31"/>
        <v>273.22000000000003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423.22</v>
      </c>
      <c r="AW34" s="199">
        <v>23.39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23.39</v>
      </c>
      <c r="BD34" s="199">
        <v>23.39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23.39</v>
      </c>
      <c r="BL34" s="8">
        <f t="shared" si="21"/>
        <v>0</v>
      </c>
      <c r="BM34" s="8">
        <f t="shared" si="22"/>
        <v>0</v>
      </c>
      <c r="BN34" s="8">
        <f t="shared" si="23"/>
        <v>23.39</v>
      </c>
      <c r="BO34" s="8">
        <f t="shared" si="24"/>
        <v>23.39</v>
      </c>
      <c r="BP34" s="139">
        <f t="shared" si="25"/>
        <v>-23.39</v>
      </c>
      <c r="BQ34" s="139">
        <f t="shared" si="26"/>
        <v>-23.39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320</v>
      </c>
      <c r="G35" s="16">
        <f>'[3]18'!G37</f>
        <v>420</v>
      </c>
      <c r="H35" s="17">
        <f t="shared" si="27"/>
        <v>1060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150</v>
      </c>
      <c r="N35" s="16">
        <f>'[3]18'!O37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23.39</v>
      </c>
      <c r="AE35" s="8">
        <f t="shared" si="11"/>
        <v>23.39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23.39</v>
      </c>
      <c r="AL35" s="8">
        <f t="shared" si="31"/>
        <v>273.22000000000003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423.22</v>
      </c>
      <c r="AW35" s="199">
        <v>23.39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23.39</v>
      </c>
      <c r="BD35" s="199">
        <v>23.39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23.39</v>
      </c>
      <c r="BL35" s="8">
        <f t="shared" si="21"/>
        <v>0</v>
      </c>
      <c r="BM35" s="8">
        <f t="shared" si="22"/>
        <v>0</v>
      </c>
      <c r="BN35" s="8">
        <f t="shared" si="23"/>
        <v>23.39</v>
      </c>
      <c r="BO35" s="8">
        <f t="shared" si="24"/>
        <v>23.39</v>
      </c>
      <c r="BP35" s="139">
        <f t="shared" si="25"/>
        <v>-23.39</v>
      </c>
      <c r="BQ35" s="139">
        <f t="shared" si="26"/>
        <v>-23.39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320</v>
      </c>
      <c r="G36" s="16">
        <f>'[3]18'!G38</f>
        <v>420</v>
      </c>
      <c r="H36" s="17">
        <f t="shared" si="27"/>
        <v>1060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150</v>
      </c>
      <c r="N36" s="16">
        <f>'[3]18'!O38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23.39</v>
      </c>
      <c r="AE36" s="8">
        <f t="shared" si="11"/>
        <v>23.39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23.39</v>
      </c>
      <c r="AL36" s="8">
        <f t="shared" si="31"/>
        <v>273.22000000000003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423.22</v>
      </c>
      <c r="AW36" s="199">
        <v>23.39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23.39</v>
      </c>
      <c r="BD36" s="199">
        <v>23.39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23.39</v>
      </c>
      <c r="BL36" s="8">
        <f t="shared" si="21"/>
        <v>0</v>
      </c>
      <c r="BM36" s="8">
        <f t="shared" si="22"/>
        <v>0</v>
      </c>
      <c r="BN36" s="8">
        <f t="shared" si="23"/>
        <v>23.39</v>
      </c>
      <c r="BO36" s="8">
        <f t="shared" si="24"/>
        <v>23.39</v>
      </c>
      <c r="BP36" s="139">
        <f t="shared" si="25"/>
        <v>-23.39</v>
      </c>
      <c r="BQ36" s="139">
        <f t="shared" si="26"/>
        <v>-23.39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320</v>
      </c>
      <c r="G37" s="16">
        <f>'[3]18'!G39</f>
        <v>420</v>
      </c>
      <c r="H37" s="17">
        <f t="shared" si="27"/>
        <v>1060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150</v>
      </c>
      <c r="N37" s="16">
        <f>'[3]18'!O39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23.39</v>
      </c>
      <c r="AE37" s="8">
        <f t="shared" si="11"/>
        <v>23.39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23.39</v>
      </c>
      <c r="AL37" s="8">
        <f t="shared" si="31"/>
        <v>273.22000000000003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423.22</v>
      </c>
      <c r="AW37" s="199">
        <v>23.39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23.39</v>
      </c>
      <c r="BD37" s="199">
        <v>23.39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23.39</v>
      </c>
      <c r="BL37" s="8">
        <f t="shared" si="21"/>
        <v>0</v>
      </c>
      <c r="BM37" s="8">
        <f t="shared" si="22"/>
        <v>0</v>
      </c>
      <c r="BN37" s="8">
        <f t="shared" si="23"/>
        <v>23.39</v>
      </c>
      <c r="BO37" s="8">
        <f t="shared" si="24"/>
        <v>23.39</v>
      </c>
      <c r="BP37" s="139">
        <f t="shared" si="25"/>
        <v>-23.39</v>
      </c>
      <c r="BQ37" s="139">
        <f t="shared" si="26"/>
        <v>-23.39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320</v>
      </c>
      <c r="G38" s="16">
        <f>'[3]18'!G40</f>
        <v>420</v>
      </c>
      <c r="H38" s="17">
        <f t="shared" si="27"/>
        <v>1060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150</v>
      </c>
      <c r="N38" s="16">
        <f>'[3]18'!O40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23.39</v>
      </c>
      <c r="AE38" s="8">
        <f t="shared" si="11"/>
        <v>23.39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23.39</v>
      </c>
      <c r="AL38" s="8">
        <f t="shared" si="31"/>
        <v>273.22000000000003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423.22</v>
      </c>
      <c r="AW38" s="199">
        <v>23.39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23.39</v>
      </c>
      <c r="BD38" s="199">
        <v>23.39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23.39</v>
      </c>
      <c r="BL38" s="8">
        <f t="shared" si="21"/>
        <v>0</v>
      </c>
      <c r="BM38" s="8">
        <f t="shared" si="22"/>
        <v>0</v>
      </c>
      <c r="BN38" s="8">
        <f t="shared" si="23"/>
        <v>23.39</v>
      </c>
      <c r="BO38" s="8">
        <f t="shared" si="24"/>
        <v>23.39</v>
      </c>
      <c r="BP38" s="139">
        <f t="shared" si="25"/>
        <v>-23.39</v>
      </c>
      <c r="BQ38" s="139">
        <f t="shared" si="26"/>
        <v>-23.39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320</v>
      </c>
      <c r="G39" s="16">
        <f>'[3]18'!G41</f>
        <v>420</v>
      </c>
      <c r="H39" s="17">
        <f t="shared" si="27"/>
        <v>1060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150</v>
      </c>
      <c r="N39" s="16">
        <f>'[3]18'!O41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14.78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14.78</v>
      </c>
      <c r="AL39" s="8">
        <f t="shared" si="31"/>
        <v>273.22000000000003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423.22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14.78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14.78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14.78</v>
      </c>
      <c r="BP39" s="139">
        <f t="shared" si="25"/>
        <v>-32</v>
      </c>
      <c r="BQ39" s="139">
        <f t="shared" si="26"/>
        <v>-14.78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320</v>
      </c>
      <c r="G40" s="16">
        <f>'[3]18'!G42</f>
        <v>420</v>
      </c>
      <c r="H40" s="17">
        <f t="shared" si="27"/>
        <v>1060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150</v>
      </c>
      <c r="N40" s="16">
        <f>'[3]18'!O42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14.78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14.78</v>
      </c>
      <c r="AL40" s="8">
        <f t="shared" si="31"/>
        <v>273.22000000000003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423.22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14.78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14.78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14.78</v>
      </c>
      <c r="BP40" s="139">
        <f t="shared" si="25"/>
        <v>-32</v>
      </c>
      <c r="BQ40" s="139">
        <f t="shared" si="26"/>
        <v>-14.78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320</v>
      </c>
      <c r="G41" s="16">
        <f>'[3]18'!G43</f>
        <v>420</v>
      </c>
      <c r="H41" s="17">
        <f t="shared" si="27"/>
        <v>1060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150</v>
      </c>
      <c r="N41" s="16">
        <f>'[3]18'!O43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14.78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14.78</v>
      </c>
      <c r="AL41" s="8">
        <f t="shared" si="31"/>
        <v>273.22000000000003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423.22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14.78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14.78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14.78</v>
      </c>
      <c r="BP41" s="139">
        <f t="shared" si="25"/>
        <v>-32</v>
      </c>
      <c r="BQ41" s="139">
        <f t="shared" si="26"/>
        <v>-14.78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320</v>
      </c>
      <c r="G42" s="16">
        <f>'[3]18'!G44</f>
        <v>420</v>
      </c>
      <c r="H42" s="17">
        <f t="shared" si="27"/>
        <v>1060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150</v>
      </c>
      <c r="N42" s="16">
        <f>'[3]18'!O44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19.53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19.53</v>
      </c>
      <c r="AL42" s="8">
        <f t="shared" si="31"/>
        <v>268.47000000000003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418.47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19.53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19.53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19.53</v>
      </c>
      <c r="BP42" s="139">
        <f t="shared" si="25"/>
        <v>-32</v>
      </c>
      <c r="BQ42" s="139">
        <f t="shared" si="26"/>
        <v>-19.53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320</v>
      </c>
      <c r="G43" s="16">
        <f>'[3]18'!G45</f>
        <v>420</v>
      </c>
      <c r="H43" s="17">
        <f t="shared" si="27"/>
        <v>1060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150</v>
      </c>
      <c r="N43" s="16">
        <f>'[3]18'!O45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14.78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14.78</v>
      </c>
      <c r="AL43" s="8">
        <f t="shared" si="31"/>
        <v>273.22000000000003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423.22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14.78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14.78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14.78</v>
      </c>
      <c r="BP43" s="139">
        <f t="shared" si="25"/>
        <v>-32</v>
      </c>
      <c r="BQ43" s="139">
        <f t="shared" si="26"/>
        <v>-14.78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320</v>
      </c>
      <c r="G44" s="16">
        <f>'[3]18'!G46</f>
        <v>420</v>
      </c>
      <c r="H44" s="17">
        <f t="shared" si="27"/>
        <v>1060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150</v>
      </c>
      <c r="N44" s="16">
        <f>'[3]18'!O46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14.78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14.78</v>
      </c>
      <c r="AL44" s="8">
        <f t="shared" si="31"/>
        <v>273.22000000000003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423.22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14.78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14.78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14.78</v>
      </c>
      <c r="BP44" s="139">
        <f t="shared" si="25"/>
        <v>-32</v>
      </c>
      <c r="BQ44" s="139">
        <f t="shared" si="26"/>
        <v>-14.78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320</v>
      </c>
      <c r="G45" s="16">
        <f>'[3]18'!G47</f>
        <v>420</v>
      </c>
      <c r="H45" s="17">
        <f t="shared" si="27"/>
        <v>1060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150</v>
      </c>
      <c r="N45" s="16">
        <f>'[3]18'!O47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14.78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14.78</v>
      </c>
      <c r="AL45" s="8">
        <f t="shared" si="31"/>
        <v>273.22000000000003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423.22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14.78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14.78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14.78</v>
      </c>
      <c r="BP45" s="139">
        <f t="shared" si="25"/>
        <v>-32</v>
      </c>
      <c r="BQ45" s="139">
        <f t="shared" si="26"/>
        <v>-14.78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320</v>
      </c>
      <c r="G46" s="16">
        <f>'[3]18'!G48</f>
        <v>420</v>
      </c>
      <c r="H46" s="17">
        <f t="shared" si="27"/>
        <v>1060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150</v>
      </c>
      <c r="N46" s="16">
        <f>'[3]18'!O48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14.78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14.78</v>
      </c>
      <c r="AL46" s="8">
        <f t="shared" si="31"/>
        <v>273.22000000000003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423.22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14.78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14.78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14.78</v>
      </c>
      <c r="BP46" s="139">
        <f t="shared" si="25"/>
        <v>-32</v>
      </c>
      <c r="BQ46" s="139">
        <f t="shared" si="26"/>
        <v>-14.78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320</v>
      </c>
      <c r="G47" s="16">
        <f>'[3]18'!G49</f>
        <v>420</v>
      </c>
      <c r="H47" s="17">
        <f t="shared" si="27"/>
        <v>1060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150</v>
      </c>
      <c r="N47" s="16">
        <f>'[3]18'!O49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14.78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14.78</v>
      </c>
      <c r="AL47" s="8">
        <f t="shared" si="31"/>
        <v>273.22000000000003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423.22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14.78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14.78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14.78</v>
      </c>
      <c r="BP47" s="139">
        <f t="shared" si="25"/>
        <v>-32</v>
      </c>
      <c r="BQ47" s="139">
        <f t="shared" si="26"/>
        <v>-14.78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320</v>
      </c>
      <c r="G48" s="16">
        <f>'[3]18'!G50</f>
        <v>420</v>
      </c>
      <c r="H48" s="17">
        <f t="shared" si="27"/>
        <v>1060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150</v>
      </c>
      <c r="N48" s="16">
        <f>'[3]18'!O50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14.78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14.78</v>
      </c>
      <c r="AL48" s="8">
        <f t="shared" si="31"/>
        <v>273.22000000000003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423.22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14.78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14.78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14.78</v>
      </c>
      <c r="BP48" s="139">
        <f t="shared" si="25"/>
        <v>-32</v>
      </c>
      <c r="BQ48" s="139">
        <f t="shared" si="26"/>
        <v>-14.78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320</v>
      </c>
      <c r="G49" s="16">
        <f>'[3]18'!G51</f>
        <v>420</v>
      </c>
      <c r="H49" s="17">
        <f t="shared" si="27"/>
        <v>1060</v>
      </c>
      <c r="I49" s="15">
        <f>'[3]18'!J51</f>
        <v>320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150</v>
      </c>
      <c r="N49" s="16">
        <f>'[3]18'!O51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23.39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23.39</v>
      </c>
      <c r="AE49" s="8">
        <f t="shared" si="11"/>
        <v>23.39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23.39</v>
      </c>
      <c r="AL49" s="8">
        <f t="shared" si="31"/>
        <v>273.22000000000003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423.22</v>
      </c>
      <c r="AW49" s="199">
        <v>23.39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23.39</v>
      </c>
      <c r="BD49" s="199">
        <v>23.39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23.39</v>
      </c>
      <c r="BL49" s="8">
        <f t="shared" si="21"/>
        <v>0</v>
      </c>
      <c r="BM49" s="8">
        <f t="shared" si="22"/>
        <v>0</v>
      </c>
      <c r="BN49" s="8">
        <f t="shared" si="23"/>
        <v>23.39</v>
      </c>
      <c r="BO49" s="8">
        <f t="shared" si="24"/>
        <v>23.39</v>
      </c>
      <c r="BP49" s="139">
        <f t="shared" si="25"/>
        <v>-23.39</v>
      </c>
      <c r="BQ49" s="139">
        <f t="shared" si="26"/>
        <v>-23.39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320</v>
      </c>
      <c r="G50" s="16">
        <f>'[3]18'!G52</f>
        <v>420</v>
      </c>
      <c r="H50" s="17">
        <f t="shared" si="27"/>
        <v>1060</v>
      </c>
      <c r="I50" s="15">
        <f>'[3]18'!J52</f>
        <v>320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150</v>
      </c>
      <c r="N50" s="16">
        <f>'[3]18'!O52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23.39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23.39</v>
      </c>
      <c r="AE50" s="8">
        <f t="shared" si="11"/>
        <v>23.39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23.39</v>
      </c>
      <c r="AL50" s="8">
        <f t="shared" si="31"/>
        <v>273.22000000000003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423.22</v>
      </c>
      <c r="AW50" s="199">
        <v>23.39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23.39</v>
      </c>
      <c r="BD50" s="199">
        <v>23.39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23.39</v>
      </c>
      <c r="BL50" s="8">
        <f t="shared" si="21"/>
        <v>0</v>
      </c>
      <c r="BM50" s="8">
        <f t="shared" si="22"/>
        <v>0</v>
      </c>
      <c r="BN50" s="8">
        <f t="shared" si="23"/>
        <v>23.39</v>
      </c>
      <c r="BO50" s="8">
        <f t="shared" si="24"/>
        <v>23.39</v>
      </c>
      <c r="BP50" s="139">
        <f t="shared" si="25"/>
        <v>-23.39</v>
      </c>
      <c r="BQ50" s="139">
        <f t="shared" si="26"/>
        <v>-23.39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320</v>
      </c>
      <c r="G51" s="16">
        <f>'[3]18'!G53</f>
        <v>420</v>
      </c>
      <c r="H51" s="17">
        <f t="shared" si="27"/>
        <v>1060</v>
      </c>
      <c r="I51" s="15">
        <f>'[3]18'!J53</f>
        <v>320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150</v>
      </c>
      <c r="N51" s="16">
        <f>'[3]18'!O53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23.39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23.39</v>
      </c>
      <c r="AE51" s="8">
        <f t="shared" si="11"/>
        <v>23.39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23.39</v>
      </c>
      <c r="AL51" s="8">
        <f t="shared" si="31"/>
        <v>273.22000000000003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423.22</v>
      </c>
      <c r="AW51" s="199">
        <v>23.39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23.39</v>
      </c>
      <c r="BD51" s="199">
        <v>23.39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23.39</v>
      </c>
      <c r="BL51" s="8">
        <f t="shared" si="21"/>
        <v>0</v>
      </c>
      <c r="BM51" s="8">
        <f t="shared" si="22"/>
        <v>0</v>
      </c>
      <c r="BN51" s="8">
        <f t="shared" si="23"/>
        <v>23.39</v>
      </c>
      <c r="BO51" s="8">
        <f t="shared" si="24"/>
        <v>23.39</v>
      </c>
      <c r="BP51" s="139">
        <f t="shared" si="25"/>
        <v>-23.39</v>
      </c>
      <c r="BQ51" s="139">
        <f t="shared" si="26"/>
        <v>-23.39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320</v>
      </c>
      <c r="G52" s="16">
        <f>'[3]18'!G54</f>
        <v>420</v>
      </c>
      <c r="H52" s="17">
        <f t="shared" si="27"/>
        <v>1060</v>
      </c>
      <c r="I52" s="15">
        <f>'[3]18'!J54</f>
        <v>320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150</v>
      </c>
      <c r="N52" s="16">
        <f>'[3]18'!O54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23.39</v>
      </c>
      <c r="AE52" s="8">
        <f t="shared" si="11"/>
        <v>23.39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23.39</v>
      </c>
      <c r="AL52" s="8">
        <f t="shared" si="31"/>
        <v>273.22000000000003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423.22</v>
      </c>
      <c r="AW52" s="199">
        <v>23.39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23.39</v>
      </c>
      <c r="BD52" s="199">
        <v>23.39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23.39</v>
      </c>
      <c r="BL52" s="8">
        <f t="shared" si="21"/>
        <v>0</v>
      </c>
      <c r="BM52" s="8">
        <f t="shared" si="22"/>
        <v>0</v>
      </c>
      <c r="BN52" s="8">
        <f t="shared" si="23"/>
        <v>23.39</v>
      </c>
      <c r="BO52" s="8">
        <f t="shared" si="24"/>
        <v>23.39</v>
      </c>
      <c r="BP52" s="139">
        <f t="shared" si="25"/>
        <v>-23.39</v>
      </c>
      <c r="BQ52" s="139">
        <f t="shared" si="26"/>
        <v>-23.39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320</v>
      </c>
      <c r="G53" s="16">
        <f>'[3]18'!G55</f>
        <v>420</v>
      </c>
      <c r="H53" s="17">
        <f t="shared" si="27"/>
        <v>1060</v>
      </c>
      <c r="I53" s="15">
        <f>'[3]18'!J55</f>
        <v>320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150</v>
      </c>
      <c r="N53" s="16">
        <f>'[3]18'!O55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23.39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23.39</v>
      </c>
      <c r="AE53" s="8">
        <f t="shared" si="11"/>
        <v>23.39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23.39</v>
      </c>
      <c r="AL53" s="8">
        <f t="shared" si="31"/>
        <v>273.22000000000003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423.22</v>
      </c>
      <c r="AW53" s="199">
        <v>23.39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23.39</v>
      </c>
      <c r="BD53" s="199">
        <v>23.39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23.39</v>
      </c>
      <c r="BL53" s="8">
        <f t="shared" si="21"/>
        <v>0</v>
      </c>
      <c r="BM53" s="8">
        <f t="shared" si="22"/>
        <v>0</v>
      </c>
      <c r="BN53" s="8">
        <f t="shared" si="23"/>
        <v>23.39</v>
      </c>
      <c r="BO53" s="8">
        <f t="shared" si="24"/>
        <v>23.39</v>
      </c>
      <c r="BP53" s="139">
        <f t="shared" si="25"/>
        <v>-23.39</v>
      </c>
      <c r="BQ53" s="139">
        <f t="shared" si="26"/>
        <v>-23.39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320</v>
      </c>
      <c r="G54" s="16">
        <f>'[3]18'!G56</f>
        <v>420</v>
      </c>
      <c r="H54" s="17">
        <f t="shared" si="27"/>
        <v>1060</v>
      </c>
      <c r="I54" s="15">
        <f>'[3]18'!J56</f>
        <v>320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150</v>
      </c>
      <c r="N54" s="16">
        <f>'[3]18'!O56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23.39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23.39</v>
      </c>
      <c r="AE54" s="8">
        <f t="shared" si="11"/>
        <v>23.39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23.39</v>
      </c>
      <c r="AL54" s="8">
        <f t="shared" si="31"/>
        <v>273.22000000000003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423.22</v>
      </c>
      <c r="AW54" s="199">
        <v>23.39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23.39</v>
      </c>
      <c r="BD54" s="199">
        <v>23.39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23.39</v>
      </c>
      <c r="BL54" s="8">
        <f t="shared" si="21"/>
        <v>0</v>
      </c>
      <c r="BM54" s="8">
        <f t="shared" si="22"/>
        <v>0</v>
      </c>
      <c r="BN54" s="8">
        <f t="shared" si="23"/>
        <v>23.39</v>
      </c>
      <c r="BO54" s="8">
        <f t="shared" si="24"/>
        <v>23.39</v>
      </c>
      <c r="BP54" s="139">
        <f t="shared" si="25"/>
        <v>-23.39</v>
      </c>
      <c r="BQ54" s="139">
        <f t="shared" si="26"/>
        <v>-23.39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320</v>
      </c>
      <c r="G55" s="16">
        <f>'[3]18'!G57</f>
        <v>420</v>
      </c>
      <c r="H55" s="17">
        <f t="shared" si="27"/>
        <v>1060</v>
      </c>
      <c r="I55" s="15">
        <f>'[3]18'!J57</f>
        <v>320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150</v>
      </c>
      <c r="N55" s="16">
        <f>'[3]18'!O57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23.39</v>
      </c>
      <c r="AE55" s="8">
        <f t="shared" si="11"/>
        <v>23.39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23.39</v>
      </c>
      <c r="AL55" s="8">
        <f t="shared" si="31"/>
        <v>273.22000000000003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423.22</v>
      </c>
      <c r="AW55" s="199">
        <v>23.39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23.39</v>
      </c>
      <c r="BD55" s="199">
        <v>23.39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23.39</v>
      </c>
      <c r="BL55" s="8">
        <f t="shared" si="21"/>
        <v>0</v>
      </c>
      <c r="BM55" s="8">
        <f t="shared" si="22"/>
        <v>0</v>
      </c>
      <c r="BN55" s="8">
        <f t="shared" si="23"/>
        <v>23.39</v>
      </c>
      <c r="BO55" s="8">
        <f t="shared" si="24"/>
        <v>23.39</v>
      </c>
      <c r="BP55" s="139">
        <f t="shared" si="25"/>
        <v>-23.39</v>
      </c>
      <c r="BQ55" s="139">
        <f t="shared" si="26"/>
        <v>-23.39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320</v>
      </c>
      <c r="G56" s="16">
        <f>'[3]18'!G58</f>
        <v>420</v>
      </c>
      <c r="H56" s="17">
        <f t="shared" si="27"/>
        <v>1060</v>
      </c>
      <c r="I56" s="15">
        <f>'[3]18'!J58</f>
        <v>320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150</v>
      </c>
      <c r="N56" s="16">
        <f>'[3]18'!O58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23.39</v>
      </c>
      <c r="AE56" s="8">
        <f t="shared" si="11"/>
        <v>23.39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23.39</v>
      </c>
      <c r="AL56" s="8">
        <f t="shared" si="31"/>
        <v>273.22000000000003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423.22</v>
      </c>
      <c r="AW56" s="199">
        <v>23.39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23.39</v>
      </c>
      <c r="BD56" s="199">
        <v>23.39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23.39</v>
      </c>
      <c r="BL56" s="8">
        <f t="shared" si="21"/>
        <v>0</v>
      </c>
      <c r="BM56" s="8">
        <f t="shared" si="22"/>
        <v>0</v>
      </c>
      <c r="BN56" s="8">
        <f t="shared" si="23"/>
        <v>23.39</v>
      </c>
      <c r="BO56" s="8">
        <f t="shared" si="24"/>
        <v>23.39</v>
      </c>
      <c r="BP56" s="139">
        <f t="shared" si="25"/>
        <v>-23.39</v>
      </c>
      <c r="BQ56" s="139">
        <f t="shared" si="26"/>
        <v>-23.39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320</v>
      </c>
      <c r="G57" s="16">
        <f>'[3]18'!G59</f>
        <v>420</v>
      </c>
      <c r="H57" s="17">
        <f t="shared" si="27"/>
        <v>1060</v>
      </c>
      <c r="I57" s="15">
        <f>'[3]18'!J59</f>
        <v>320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150</v>
      </c>
      <c r="N57" s="16">
        <f>'[3]18'!O59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23.39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23.39</v>
      </c>
      <c r="AE57" s="8">
        <f t="shared" si="11"/>
        <v>23.39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23.39</v>
      </c>
      <c r="AL57" s="8">
        <f t="shared" si="31"/>
        <v>273.22000000000003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423.22</v>
      </c>
      <c r="AW57" s="199">
        <v>23.39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23.39</v>
      </c>
      <c r="BD57" s="199">
        <v>23.39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23.39</v>
      </c>
      <c r="BL57" s="8">
        <f t="shared" si="21"/>
        <v>0</v>
      </c>
      <c r="BM57" s="8">
        <f t="shared" si="22"/>
        <v>0</v>
      </c>
      <c r="BN57" s="8">
        <f t="shared" si="23"/>
        <v>23.39</v>
      </c>
      <c r="BO57" s="8">
        <f t="shared" si="24"/>
        <v>23.39</v>
      </c>
      <c r="BP57" s="139">
        <f t="shared" si="25"/>
        <v>-23.39</v>
      </c>
      <c r="BQ57" s="139">
        <f t="shared" si="26"/>
        <v>-23.39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320</v>
      </c>
      <c r="G58" s="16">
        <f>'[3]18'!G60</f>
        <v>420</v>
      </c>
      <c r="H58" s="17">
        <f t="shared" si="27"/>
        <v>1060</v>
      </c>
      <c r="I58" s="15">
        <f>'[3]18'!J60</f>
        <v>320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150</v>
      </c>
      <c r="N58" s="16">
        <f>'[3]18'!O60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23.39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23.39</v>
      </c>
      <c r="AE58" s="8">
        <f t="shared" si="11"/>
        <v>23.39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23.39</v>
      </c>
      <c r="AL58" s="8">
        <f t="shared" si="31"/>
        <v>273.22000000000003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423.22</v>
      </c>
      <c r="AW58" s="199">
        <v>23.39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23.39</v>
      </c>
      <c r="BD58" s="199">
        <v>23.39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23.39</v>
      </c>
      <c r="BL58" s="8">
        <f t="shared" si="21"/>
        <v>0</v>
      </c>
      <c r="BM58" s="8">
        <f t="shared" si="22"/>
        <v>0</v>
      </c>
      <c r="BN58" s="8">
        <f t="shared" si="23"/>
        <v>23.39</v>
      </c>
      <c r="BO58" s="8">
        <f t="shared" si="24"/>
        <v>23.39</v>
      </c>
      <c r="BP58" s="139">
        <f t="shared" si="25"/>
        <v>-23.39</v>
      </c>
      <c r="BQ58" s="139">
        <f t="shared" si="26"/>
        <v>-23.39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320</v>
      </c>
      <c r="G59" s="16">
        <f>'[3]18'!G61</f>
        <v>420</v>
      </c>
      <c r="H59" s="17">
        <f t="shared" si="27"/>
        <v>1060</v>
      </c>
      <c r="I59" s="15">
        <f>'[3]18'!J61</f>
        <v>320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150</v>
      </c>
      <c r="N59" s="16">
        <f>'[3]18'!O61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23.39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23.39</v>
      </c>
      <c r="AE59" s="8">
        <f t="shared" si="11"/>
        <v>23.39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23.39</v>
      </c>
      <c r="AL59" s="8">
        <f t="shared" si="31"/>
        <v>273.22000000000003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423.22</v>
      </c>
      <c r="AW59" s="199">
        <v>23.39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23.39</v>
      </c>
      <c r="BD59" s="199">
        <v>23.39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23.39</v>
      </c>
      <c r="BL59" s="8">
        <f t="shared" si="21"/>
        <v>0</v>
      </c>
      <c r="BM59" s="8">
        <f t="shared" si="22"/>
        <v>0</v>
      </c>
      <c r="BN59" s="8">
        <f t="shared" si="23"/>
        <v>23.39</v>
      </c>
      <c r="BO59" s="8">
        <f t="shared" si="24"/>
        <v>23.39</v>
      </c>
      <c r="BP59" s="139">
        <f t="shared" si="25"/>
        <v>-23.39</v>
      </c>
      <c r="BQ59" s="139">
        <f t="shared" si="26"/>
        <v>-23.39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320</v>
      </c>
      <c r="G60" s="16">
        <f>'[3]18'!G62</f>
        <v>420</v>
      </c>
      <c r="H60" s="17">
        <f t="shared" si="27"/>
        <v>1060</v>
      </c>
      <c r="I60" s="15">
        <f>'[3]18'!J62</f>
        <v>320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150</v>
      </c>
      <c r="N60" s="16">
        <f>'[3]18'!O62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23.39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23.39</v>
      </c>
      <c r="AE60" s="8">
        <f t="shared" si="11"/>
        <v>23.39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23.39</v>
      </c>
      <c r="AL60" s="8">
        <f t="shared" si="31"/>
        <v>273.22000000000003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423.22</v>
      </c>
      <c r="AW60" s="199">
        <v>23.39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23.39</v>
      </c>
      <c r="BD60" s="199">
        <v>23.39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23.39</v>
      </c>
      <c r="BL60" s="8">
        <f t="shared" si="21"/>
        <v>0</v>
      </c>
      <c r="BM60" s="8">
        <f t="shared" si="22"/>
        <v>0</v>
      </c>
      <c r="BN60" s="8">
        <f t="shared" si="23"/>
        <v>23.39</v>
      </c>
      <c r="BO60" s="8">
        <f t="shared" si="24"/>
        <v>23.39</v>
      </c>
      <c r="BP60" s="139">
        <f t="shared" si="25"/>
        <v>-23.39</v>
      </c>
      <c r="BQ60" s="139">
        <f t="shared" si="26"/>
        <v>-23.39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320</v>
      </c>
      <c r="G61" s="16">
        <f>'[3]18'!G63</f>
        <v>420</v>
      </c>
      <c r="H61" s="17">
        <f t="shared" si="27"/>
        <v>1060</v>
      </c>
      <c r="I61" s="15">
        <f>'[3]18'!J63</f>
        <v>320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150</v>
      </c>
      <c r="N61" s="16">
        <f>'[3]18'!O63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23.39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23.39</v>
      </c>
      <c r="AE61" s="8">
        <f t="shared" si="11"/>
        <v>23.39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23.39</v>
      </c>
      <c r="AL61" s="8">
        <f t="shared" si="31"/>
        <v>273.22000000000003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423.22</v>
      </c>
      <c r="AW61" s="199">
        <v>23.39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23.39</v>
      </c>
      <c r="BD61" s="199">
        <v>23.39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23.39</v>
      </c>
      <c r="BL61" s="8">
        <f t="shared" si="21"/>
        <v>0</v>
      </c>
      <c r="BM61" s="8">
        <f t="shared" si="22"/>
        <v>0</v>
      </c>
      <c r="BN61" s="8">
        <f t="shared" si="23"/>
        <v>23.39</v>
      </c>
      <c r="BO61" s="8">
        <f t="shared" si="24"/>
        <v>23.39</v>
      </c>
      <c r="BP61" s="139">
        <f t="shared" si="25"/>
        <v>-23.39</v>
      </c>
      <c r="BQ61" s="139">
        <f t="shared" si="26"/>
        <v>-23.39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320</v>
      </c>
      <c r="G62" s="16">
        <f>'[3]18'!G64</f>
        <v>420</v>
      </c>
      <c r="H62" s="17">
        <f t="shared" si="27"/>
        <v>1060</v>
      </c>
      <c r="I62" s="15">
        <f>'[3]18'!J64</f>
        <v>320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150</v>
      </c>
      <c r="N62" s="16">
        <f>'[3]18'!O64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23.39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23.39</v>
      </c>
      <c r="AE62" s="8">
        <f t="shared" si="11"/>
        <v>23.39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23.39</v>
      </c>
      <c r="AL62" s="8">
        <f t="shared" ref="AL62:AN98" si="35">Q62-X62-AE62</f>
        <v>273.22000000000003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423.22</v>
      </c>
      <c r="AW62" s="199">
        <v>23.39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23.39</v>
      </c>
      <c r="BD62" s="199">
        <v>23.39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23.39</v>
      </c>
      <c r="BL62" s="8">
        <f t="shared" si="21"/>
        <v>0</v>
      </c>
      <c r="BM62" s="8">
        <f t="shared" si="22"/>
        <v>0</v>
      </c>
      <c r="BN62" s="8">
        <f t="shared" si="23"/>
        <v>23.39</v>
      </c>
      <c r="BO62" s="8">
        <f t="shared" si="24"/>
        <v>23.39</v>
      </c>
      <c r="BP62" s="139">
        <f t="shared" si="25"/>
        <v>-23.39</v>
      </c>
      <c r="BQ62" s="139">
        <f t="shared" si="26"/>
        <v>-23.39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320</v>
      </c>
      <c r="G63" s="16">
        <f>'[3]18'!G65</f>
        <v>420</v>
      </c>
      <c r="H63" s="17">
        <f t="shared" si="27"/>
        <v>1060</v>
      </c>
      <c r="I63" s="15">
        <f>'[3]18'!J65</f>
        <v>320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150</v>
      </c>
      <c r="N63" s="16">
        <f>'[3]18'!O65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14.78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14.78</v>
      </c>
      <c r="AL63" s="8">
        <f t="shared" si="35"/>
        <v>273.22000000000003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423.22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14.78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14.78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14.78</v>
      </c>
      <c r="BP63" s="139">
        <f t="shared" si="25"/>
        <v>-32</v>
      </c>
      <c r="BQ63" s="139">
        <f t="shared" si="26"/>
        <v>-14.78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320</v>
      </c>
      <c r="G64" s="16">
        <f>'[3]18'!G66</f>
        <v>420</v>
      </c>
      <c r="H64" s="17">
        <f t="shared" si="27"/>
        <v>1060</v>
      </c>
      <c r="I64" s="15">
        <f>'[3]18'!J66</f>
        <v>320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190</v>
      </c>
      <c r="N64" s="16">
        <f>'[3]18'!O66</f>
        <v>0</v>
      </c>
      <c r="O64" s="17">
        <f t="shared" si="28"/>
        <v>510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190</v>
      </c>
      <c r="V64" s="16">
        <f t="shared" si="32"/>
        <v>0</v>
      </c>
      <c r="W64" s="17">
        <f t="shared" si="30"/>
        <v>510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2.1800000000000002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2.1800000000000002</v>
      </c>
      <c r="AL64" s="8">
        <f t="shared" si="35"/>
        <v>285.82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190</v>
      </c>
      <c r="AQ64" s="8">
        <f t="shared" si="34"/>
        <v>0</v>
      </c>
      <c r="AR64" s="8">
        <f t="shared" si="18"/>
        <v>475.82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2.1800000000000002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2.1800000000000002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2.1800000000000002</v>
      </c>
      <c r="BP64" s="139">
        <f t="shared" si="25"/>
        <v>-32</v>
      </c>
      <c r="BQ64" s="139">
        <f t="shared" si="26"/>
        <v>-2.1800000000000002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320</v>
      </c>
      <c r="G65" s="16">
        <f>'[3]18'!G67</f>
        <v>420</v>
      </c>
      <c r="H65" s="17">
        <f t="shared" si="27"/>
        <v>1060</v>
      </c>
      <c r="I65" s="15">
        <f>'[3]18'!J67</f>
        <v>320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190</v>
      </c>
      <c r="N65" s="16">
        <f>'[3]18'!O67</f>
        <v>0</v>
      </c>
      <c r="O65" s="17">
        <f t="shared" si="28"/>
        <v>510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190</v>
      </c>
      <c r="V65" s="16">
        <f t="shared" si="32"/>
        <v>0</v>
      </c>
      <c r="W65" s="17">
        <f t="shared" si="30"/>
        <v>510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2.1800000000000002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2.1800000000000002</v>
      </c>
      <c r="AL65" s="8">
        <f t="shared" si="35"/>
        <v>285.82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190</v>
      </c>
      <c r="AQ65" s="8">
        <f t="shared" si="34"/>
        <v>0</v>
      </c>
      <c r="AR65" s="8">
        <f t="shared" si="18"/>
        <v>475.82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2.1800000000000002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2.1800000000000002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2.1800000000000002</v>
      </c>
      <c r="BP65" s="139">
        <f t="shared" si="25"/>
        <v>-32</v>
      </c>
      <c r="BQ65" s="139">
        <f t="shared" si="26"/>
        <v>-2.1800000000000002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320</v>
      </c>
      <c r="G66" s="16">
        <f>'[3]18'!G68</f>
        <v>420</v>
      </c>
      <c r="H66" s="17">
        <f t="shared" si="27"/>
        <v>1060</v>
      </c>
      <c r="I66" s="15">
        <f>'[3]18'!J68</f>
        <v>320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190</v>
      </c>
      <c r="N66" s="16">
        <f>'[3]18'!O68</f>
        <v>0</v>
      </c>
      <c r="O66" s="17">
        <f t="shared" si="28"/>
        <v>510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190</v>
      </c>
      <c r="V66" s="16">
        <f t="shared" si="32"/>
        <v>0</v>
      </c>
      <c r="W66" s="17">
        <f t="shared" si="30"/>
        <v>510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2.1800000000000002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2.1800000000000002</v>
      </c>
      <c r="AL66" s="8">
        <f t="shared" si="35"/>
        <v>285.82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190</v>
      </c>
      <c r="AQ66" s="8">
        <f t="shared" si="34"/>
        <v>0</v>
      </c>
      <c r="AR66" s="8">
        <f t="shared" si="18"/>
        <v>475.82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2.1800000000000002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2.1800000000000002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2.1800000000000002</v>
      </c>
      <c r="BP66" s="139">
        <f t="shared" si="25"/>
        <v>-32</v>
      </c>
      <c r="BQ66" s="139">
        <f t="shared" si="26"/>
        <v>-2.1800000000000002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320</v>
      </c>
      <c r="G67" s="16">
        <f>'[3]18'!G69</f>
        <v>420</v>
      </c>
      <c r="H67" s="17">
        <f t="shared" si="27"/>
        <v>1060</v>
      </c>
      <c r="I67" s="15">
        <f>'[3]18'!J69</f>
        <v>320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190</v>
      </c>
      <c r="N67" s="16">
        <f>'[3]18'!O69</f>
        <v>0</v>
      </c>
      <c r="O67" s="17">
        <f t="shared" si="28"/>
        <v>510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190</v>
      </c>
      <c r="V67" s="16">
        <f t="shared" si="32"/>
        <v>0</v>
      </c>
      <c r="W67" s="17">
        <f t="shared" si="30"/>
        <v>510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2.1800000000000002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2.1800000000000002</v>
      </c>
      <c r="AL67" s="8">
        <f t="shared" si="35"/>
        <v>285.82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190</v>
      </c>
      <c r="AQ67" s="8">
        <f t="shared" si="34"/>
        <v>0</v>
      </c>
      <c r="AR67" s="8">
        <f t="shared" si="18"/>
        <v>475.82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2.1800000000000002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2.1800000000000002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2.1800000000000002</v>
      </c>
      <c r="BP67" s="139">
        <f t="shared" si="25"/>
        <v>-32</v>
      </c>
      <c r="BQ67" s="139">
        <f t="shared" si="26"/>
        <v>-2.1800000000000002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320</v>
      </c>
      <c r="G68" s="16">
        <f>'[3]18'!G70</f>
        <v>420</v>
      </c>
      <c r="H68" s="17">
        <f t="shared" si="27"/>
        <v>1060</v>
      </c>
      <c r="I68" s="15">
        <f>'[3]18'!J70</f>
        <v>320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190</v>
      </c>
      <c r="N68" s="16">
        <f>'[3]18'!O70</f>
        <v>0</v>
      </c>
      <c r="O68" s="17">
        <f t="shared" si="28"/>
        <v>510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190</v>
      </c>
      <c r="V68" s="16">
        <f t="shared" si="32"/>
        <v>0</v>
      </c>
      <c r="W68" s="17">
        <f t="shared" si="30"/>
        <v>510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2.1800000000000002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2.1800000000000002</v>
      </c>
      <c r="AL68" s="8">
        <f t="shared" si="35"/>
        <v>285.82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190</v>
      </c>
      <c r="AQ68" s="8">
        <f t="shared" si="34"/>
        <v>0</v>
      </c>
      <c r="AR68" s="8">
        <f t="shared" ref="AR68:AR98" si="50">SUM(AL68:AQ68)</f>
        <v>475.82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2.1800000000000002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2.1800000000000002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2.1800000000000002</v>
      </c>
      <c r="BP68" s="139">
        <f t="shared" ref="BP68:BP98" si="57">BL68-BN68</f>
        <v>-32</v>
      </c>
      <c r="BQ68" s="139">
        <f t="shared" ref="BQ68:BQ98" si="58">BM68-BO68</f>
        <v>-2.1800000000000002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320</v>
      </c>
      <c r="G69" s="16">
        <f>'[3]18'!G71</f>
        <v>420</v>
      </c>
      <c r="H69" s="17">
        <f t="shared" ref="H69:H98" si="59">SUM(B69:G69)</f>
        <v>1060</v>
      </c>
      <c r="I69" s="15">
        <f>'[3]18'!J71</f>
        <v>320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190</v>
      </c>
      <c r="N69" s="16">
        <f>'[3]18'!O71</f>
        <v>0</v>
      </c>
      <c r="O69" s="17">
        <f t="shared" ref="O69:O98" si="60">SUM(I69:N69)</f>
        <v>510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190</v>
      </c>
      <c r="V69" s="16">
        <f t="shared" si="32"/>
        <v>0</v>
      </c>
      <c r="W69" s="17">
        <f t="shared" ref="W69:W98" si="61">SUM(Q69:V69)</f>
        <v>510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190</v>
      </c>
      <c r="AQ69" s="8">
        <f t="shared" si="34"/>
        <v>0</v>
      </c>
      <c r="AR69" s="8">
        <f t="shared" si="50"/>
        <v>446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320</v>
      </c>
      <c r="G70" s="16">
        <f>'[3]18'!G72</f>
        <v>420</v>
      </c>
      <c r="H70" s="17">
        <f t="shared" si="59"/>
        <v>1060</v>
      </c>
      <c r="I70" s="15">
        <f>'[3]18'!J72</f>
        <v>320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190</v>
      </c>
      <c r="N70" s="16">
        <f>'[3]18'!O72</f>
        <v>0</v>
      </c>
      <c r="O70" s="17">
        <f t="shared" si="60"/>
        <v>510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190</v>
      </c>
      <c r="V70" s="16">
        <f t="shared" si="32"/>
        <v>0</v>
      </c>
      <c r="W70" s="17">
        <f t="shared" si="61"/>
        <v>510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190</v>
      </c>
      <c r="AQ70" s="8">
        <f t="shared" si="34"/>
        <v>0</v>
      </c>
      <c r="AR70" s="8">
        <f t="shared" si="50"/>
        <v>446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320</v>
      </c>
      <c r="G71" s="16">
        <f>'[3]18'!G73</f>
        <v>420</v>
      </c>
      <c r="H71" s="17">
        <f t="shared" si="59"/>
        <v>1060</v>
      </c>
      <c r="I71" s="15">
        <f>'[3]18'!J73</f>
        <v>320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260</v>
      </c>
      <c r="N71" s="16">
        <f>'[3]18'!O73</f>
        <v>0</v>
      </c>
      <c r="O71" s="17">
        <f t="shared" si="60"/>
        <v>580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260</v>
      </c>
      <c r="V71" s="16">
        <f t="shared" si="32"/>
        <v>0</v>
      </c>
      <c r="W71" s="17">
        <f t="shared" si="61"/>
        <v>580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260</v>
      </c>
      <c r="AQ71" s="8">
        <f t="shared" si="34"/>
        <v>0</v>
      </c>
      <c r="AR71" s="8">
        <f t="shared" si="50"/>
        <v>516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320</v>
      </c>
      <c r="G72" s="16">
        <f>'[3]18'!G74</f>
        <v>420</v>
      </c>
      <c r="H72" s="17">
        <f t="shared" si="59"/>
        <v>1060</v>
      </c>
      <c r="I72" s="15">
        <f>'[3]18'!J74</f>
        <v>320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294.51</v>
      </c>
      <c r="N72" s="16">
        <f>'[3]18'!O74</f>
        <v>0</v>
      </c>
      <c r="O72" s="17">
        <f t="shared" si="60"/>
        <v>614.51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294.51</v>
      </c>
      <c r="V72" s="16">
        <f t="shared" si="32"/>
        <v>0</v>
      </c>
      <c r="W72" s="17">
        <f t="shared" si="61"/>
        <v>614.51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294.51</v>
      </c>
      <c r="AQ72" s="8">
        <f t="shared" si="34"/>
        <v>0</v>
      </c>
      <c r="AR72" s="8">
        <f t="shared" si="50"/>
        <v>550.51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320</v>
      </c>
      <c r="G73" s="16">
        <f>'[3]18'!G75</f>
        <v>420</v>
      </c>
      <c r="H73" s="17">
        <f t="shared" si="59"/>
        <v>1060</v>
      </c>
      <c r="I73" s="15">
        <f>'[3]18'!J75</f>
        <v>320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284.51</v>
      </c>
      <c r="N73" s="16">
        <f>'[3]18'!O75</f>
        <v>0</v>
      </c>
      <c r="O73" s="17">
        <f t="shared" si="60"/>
        <v>604.51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284.51</v>
      </c>
      <c r="V73" s="16">
        <f t="shared" si="32"/>
        <v>0</v>
      </c>
      <c r="W73" s="17">
        <f t="shared" si="61"/>
        <v>604.51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284.51</v>
      </c>
      <c r="AQ73" s="8">
        <f t="shared" si="34"/>
        <v>0</v>
      </c>
      <c r="AR73" s="8">
        <f t="shared" si="50"/>
        <v>540.51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320</v>
      </c>
      <c r="G74" s="16">
        <f>'[3]18'!G76</f>
        <v>420</v>
      </c>
      <c r="H74" s="17">
        <f t="shared" si="59"/>
        <v>1060</v>
      </c>
      <c r="I74" s="15">
        <f>'[3]18'!J76</f>
        <v>320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274.51</v>
      </c>
      <c r="N74" s="16">
        <f>'[3]18'!O76</f>
        <v>0</v>
      </c>
      <c r="O74" s="17">
        <f t="shared" si="60"/>
        <v>594.51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274.51</v>
      </c>
      <c r="V74" s="16">
        <f t="shared" si="32"/>
        <v>0</v>
      </c>
      <c r="W74" s="17">
        <f t="shared" si="61"/>
        <v>594.51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274.51</v>
      </c>
      <c r="AQ74" s="8">
        <f t="shared" si="34"/>
        <v>0</v>
      </c>
      <c r="AR74" s="8">
        <f t="shared" si="50"/>
        <v>530.51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320</v>
      </c>
      <c r="G75" s="16">
        <f>'[3]18'!G77</f>
        <v>420</v>
      </c>
      <c r="H75" s="17">
        <f t="shared" si="59"/>
        <v>1060</v>
      </c>
      <c r="I75" s="15">
        <f>'[3]18'!J77</f>
        <v>320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260</v>
      </c>
      <c r="N75" s="16">
        <f>'[3]18'!O77</f>
        <v>0</v>
      </c>
      <c r="O75" s="17">
        <f t="shared" si="60"/>
        <v>580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260</v>
      </c>
      <c r="V75" s="16">
        <f t="shared" si="32"/>
        <v>0</v>
      </c>
      <c r="W75" s="17">
        <f t="shared" si="61"/>
        <v>580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260</v>
      </c>
      <c r="AQ75" s="8">
        <f t="shared" si="34"/>
        <v>0</v>
      </c>
      <c r="AR75" s="8">
        <f t="shared" si="50"/>
        <v>516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320</v>
      </c>
      <c r="G76" s="16">
        <f>'[3]18'!G78</f>
        <v>420</v>
      </c>
      <c r="H76" s="17">
        <f t="shared" si="59"/>
        <v>1060</v>
      </c>
      <c r="I76" s="15">
        <f>'[3]18'!J78</f>
        <v>320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260</v>
      </c>
      <c r="N76" s="16">
        <f>'[3]18'!O78</f>
        <v>0</v>
      </c>
      <c r="O76" s="17">
        <f t="shared" si="60"/>
        <v>580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260</v>
      </c>
      <c r="V76" s="16">
        <f t="shared" si="32"/>
        <v>0</v>
      </c>
      <c r="W76" s="17">
        <f t="shared" si="61"/>
        <v>580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260</v>
      </c>
      <c r="AQ76" s="8">
        <f t="shared" si="34"/>
        <v>0</v>
      </c>
      <c r="AR76" s="8">
        <f t="shared" si="50"/>
        <v>516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320</v>
      </c>
      <c r="G77" s="16">
        <f>'[3]18'!G79</f>
        <v>420</v>
      </c>
      <c r="H77" s="17">
        <f t="shared" si="59"/>
        <v>1060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240</v>
      </c>
      <c r="N77" s="16">
        <f>'[3]18'!O79</f>
        <v>0</v>
      </c>
      <c r="O77" s="17">
        <f t="shared" si="60"/>
        <v>560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240</v>
      </c>
      <c r="V77" s="16">
        <f t="shared" si="32"/>
        <v>0</v>
      </c>
      <c r="W77" s="17">
        <f t="shared" si="61"/>
        <v>560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240</v>
      </c>
      <c r="AQ77" s="8">
        <f t="shared" si="34"/>
        <v>0</v>
      </c>
      <c r="AR77" s="8">
        <f t="shared" si="50"/>
        <v>496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320</v>
      </c>
      <c r="G78" s="16">
        <f>'[3]18'!G80</f>
        <v>420</v>
      </c>
      <c r="H78" s="17">
        <f t="shared" si="59"/>
        <v>1060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240</v>
      </c>
      <c r="N78" s="16">
        <f>'[3]18'!O80</f>
        <v>0</v>
      </c>
      <c r="O78" s="17">
        <f t="shared" si="60"/>
        <v>560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240</v>
      </c>
      <c r="V78" s="16">
        <f t="shared" si="32"/>
        <v>0</v>
      </c>
      <c r="W78" s="17">
        <f t="shared" si="61"/>
        <v>560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240</v>
      </c>
      <c r="AQ78" s="8">
        <f t="shared" si="34"/>
        <v>0</v>
      </c>
      <c r="AR78" s="8">
        <f t="shared" si="50"/>
        <v>496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320</v>
      </c>
      <c r="G79" s="16">
        <f>'[3]18'!G81</f>
        <v>420</v>
      </c>
      <c r="H79" s="17">
        <f t="shared" si="59"/>
        <v>1060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240</v>
      </c>
      <c r="N79" s="16">
        <f>'[3]18'!O81</f>
        <v>0</v>
      </c>
      <c r="O79" s="17">
        <f t="shared" si="60"/>
        <v>560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240</v>
      </c>
      <c r="V79" s="16">
        <f t="shared" si="32"/>
        <v>0</v>
      </c>
      <c r="W79" s="17">
        <f t="shared" si="61"/>
        <v>560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240</v>
      </c>
      <c r="AQ79" s="8">
        <f t="shared" si="34"/>
        <v>0</v>
      </c>
      <c r="AR79" s="8">
        <f t="shared" si="50"/>
        <v>496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320</v>
      </c>
      <c r="G80" s="16">
        <f>'[3]18'!G82</f>
        <v>420</v>
      </c>
      <c r="H80" s="17">
        <f t="shared" si="59"/>
        <v>1060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240</v>
      </c>
      <c r="N80" s="16">
        <f>'[3]18'!O82</f>
        <v>0</v>
      </c>
      <c r="O80" s="17">
        <f t="shared" si="60"/>
        <v>560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240</v>
      </c>
      <c r="V80" s="16">
        <f t="shared" si="32"/>
        <v>0</v>
      </c>
      <c r="W80" s="17">
        <f t="shared" si="61"/>
        <v>560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240</v>
      </c>
      <c r="AQ80" s="8">
        <f t="shared" si="34"/>
        <v>0</v>
      </c>
      <c r="AR80" s="8">
        <f t="shared" si="50"/>
        <v>496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320</v>
      </c>
      <c r="G81" s="16">
        <f>'[3]18'!G83</f>
        <v>420</v>
      </c>
      <c r="H81" s="17">
        <f t="shared" si="59"/>
        <v>1060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240</v>
      </c>
      <c r="N81" s="16">
        <f>'[3]18'!O83</f>
        <v>0</v>
      </c>
      <c r="O81" s="17">
        <f t="shared" si="60"/>
        <v>560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240</v>
      </c>
      <c r="V81" s="16">
        <f t="shared" si="32"/>
        <v>0</v>
      </c>
      <c r="W81" s="17">
        <f t="shared" si="61"/>
        <v>560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240</v>
      </c>
      <c r="AQ81" s="8">
        <f t="shared" si="34"/>
        <v>0</v>
      </c>
      <c r="AR81" s="8">
        <f t="shared" si="50"/>
        <v>496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320</v>
      </c>
      <c r="G82" s="16">
        <f>'[3]18'!G84</f>
        <v>420</v>
      </c>
      <c r="H82" s="17">
        <f t="shared" si="59"/>
        <v>1060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240</v>
      </c>
      <c r="N82" s="16">
        <f>'[3]18'!O84</f>
        <v>0</v>
      </c>
      <c r="O82" s="17">
        <f t="shared" si="60"/>
        <v>560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240</v>
      </c>
      <c r="V82" s="16">
        <f t="shared" si="32"/>
        <v>0</v>
      </c>
      <c r="W82" s="17">
        <f t="shared" si="61"/>
        <v>560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240</v>
      </c>
      <c r="AQ82" s="8">
        <f t="shared" si="34"/>
        <v>0</v>
      </c>
      <c r="AR82" s="8">
        <f t="shared" si="50"/>
        <v>496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320</v>
      </c>
      <c r="G83" s="16">
        <f>'[3]18'!G85</f>
        <v>420</v>
      </c>
      <c r="H83" s="17">
        <f t="shared" si="59"/>
        <v>1060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240</v>
      </c>
      <c r="N83" s="16">
        <f>'[3]18'!O85</f>
        <v>0</v>
      </c>
      <c r="O83" s="17">
        <f t="shared" si="60"/>
        <v>560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240</v>
      </c>
      <c r="V83" s="16">
        <f t="shared" si="32"/>
        <v>0</v>
      </c>
      <c r="W83" s="17">
        <f t="shared" si="61"/>
        <v>560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240</v>
      </c>
      <c r="AQ83" s="8">
        <f t="shared" si="34"/>
        <v>0</v>
      </c>
      <c r="AR83" s="8">
        <f t="shared" si="50"/>
        <v>496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320</v>
      </c>
      <c r="G84" s="16">
        <f>'[3]18'!G86</f>
        <v>420</v>
      </c>
      <c r="H84" s="17">
        <f t="shared" si="59"/>
        <v>1060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240</v>
      </c>
      <c r="N84" s="16">
        <f>'[3]18'!O86</f>
        <v>0</v>
      </c>
      <c r="O84" s="17">
        <f t="shared" si="60"/>
        <v>560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240</v>
      </c>
      <c r="V84" s="16">
        <f t="shared" si="32"/>
        <v>0</v>
      </c>
      <c r="W84" s="17">
        <f t="shared" si="61"/>
        <v>560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240</v>
      </c>
      <c r="AQ84" s="8">
        <f t="shared" si="34"/>
        <v>0</v>
      </c>
      <c r="AR84" s="8">
        <f t="shared" si="50"/>
        <v>496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320</v>
      </c>
      <c r="G85" s="16">
        <f>'[3]18'!G87</f>
        <v>420</v>
      </c>
      <c r="H85" s="17">
        <f t="shared" si="59"/>
        <v>1060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240</v>
      </c>
      <c r="N85" s="16">
        <f>'[3]18'!O87</f>
        <v>0</v>
      </c>
      <c r="O85" s="17">
        <f t="shared" si="60"/>
        <v>560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240</v>
      </c>
      <c r="V85" s="16">
        <f t="shared" si="32"/>
        <v>0</v>
      </c>
      <c r="W85" s="17">
        <f t="shared" si="61"/>
        <v>560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240</v>
      </c>
      <c r="AQ85" s="8">
        <f t="shared" si="34"/>
        <v>0</v>
      </c>
      <c r="AR85" s="8">
        <f t="shared" si="50"/>
        <v>496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320</v>
      </c>
      <c r="G86" s="16">
        <f>'[3]18'!G88</f>
        <v>420</v>
      </c>
      <c r="H86" s="17">
        <f t="shared" si="59"/>
        <v>1060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240</v>
      </c>
      <c r="N86" s="16">
        <f>'[3]18'!O88</f>
        <v>0</v>
      </c>
      <c r="O86" s="17">
        <f t="shared" si="60"/>
        <v>560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240</v>
      </c>
      <c r="V86" s="16">
        <f t="shared" si="32"/>
        <v>0</v>
      </c>
      <c r="W86" s="17">
        <f t="shared" si="61"/>
        <v>560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240</v>
      </c>
      <c r="AQ86" s="8">
        <f t="shared" si="34"/>
        <v>0</v>
      </c>
      <c r="AR86" s="8">
        <f t="shared" si="50"/>
        <v>496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320</v>
      </c>
      <c r="G87" s="16">
        <f>'[3]18'!G89</f>
        <v>420</v>
      </c>
      <c r="H87" s="17">
        <f t="shared" si="59"/>
        <v>1060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240</v>
      </c>
      <c r="N87" s="16">
        <f>'[3]18'!O89</f>
        <v>0</v>
      </c>
      <c r="O87" s="17">
        <f t="shared" si="60"/>
        <v>560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240</v>
      </c>
      <c r="V87" s="16">
        <f t="shared" si="32"/>
        <v>0</v>
      </c>
      <c r="W87" s="17">
        <f t="shared" si="61"/>
        <v>560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240</v>
      </c>
      <c r="AQ87" s="8">
        <f t="shared" si="34"/>
        <v>0</v>
      </c>
      <c r="AR87" s="8">
        <f t="shared" si="50"/>
        <v>496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320</v>
      </c>
      <c r="G88" s="16">
        <f>'[3]18'!G90</f>
        <v>420</v>
      </c>
      <c r="H88" s="17">
        <f t="shared" si="59"/>
        <v>1060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240</v>
      </c>
      <c r="N88" s="16">
        <f>'[3]18'!O90</f>
        <v>0</v>
      </c>
      <c r="O88" s="17">
        <f t="shared" si="60"/>
        <v>560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240</v>
      </c>
      <c r="V88" s="16">
        <f t="shared" si="32"/>
        <v>0</v>
      </c>
      <c r="W88" s="17">
        <f t="shared" si="61"/>
        <v>560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240</v>
      </c>
      <c r="AQ88" s="8">
        <f t="shared" si="34"/>
        <v>0</v>
      </c>
      <c r="AR88" s="8">
        <f t="shared" si="50"/>
        <v>496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320</v>
      </c>
      <c r="G89" s="16">
        <f>'[3]18'!G91</f>
        <v>420</v>
      </c>
      <c r="H89" s="17">
        <f t="shared" si="59"/>
        <v>1060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240</v>
      </c>
      <c r="N89" s="16">
        <f>'[3]18'!O91</f>
        <v>0</v>
      </c>
      <c r="O89" s="17">
        <f t="shared" si="60"/>
        <v>560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240</v>
      </c>
      <c r="V89" s="16">
        <f t="shared" si="32"/>
        <v>0</v>
      </c>
      <c r="W89" s="17">
        <f t="shared" si="61"/>
        <v>560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240</v>
      </c>
      <c r="AQ89" s="8">
        <f t="shared" si="34"/>
        <v>0</v>
      </c>
      <c r="AR89" s="8">
        <f t="shared" si="50"/>
        <v>496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320</v>
      </c>
      <c r="G90" s="16">
        <f>'[3]18'!G92</f>
        <v>420</v>
      </c>
      <c r="H90" s="17">
        <f t="shared" si="59"/>
        <v>1060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240</v>
      </c>
      <c r="N90" s="16">
        <f>'[3]18'!O92</f>
        <v>0</v>
      </c>
      <c r="O90" s="17">
        <f t="shared" si="60"/>
        <v>560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240</v>
      </c>
      <c r="V90" s="16">
        <f t="shared" si="32"/>
        <v>0</v>
      </c>
      <c r="W90" s="17">
        <f t="shared" si="61"/>
        <v>560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240</v>
      </c>
      <c r="AQ90" s="8">
        <f t="shared" si="34"/>
        <v>0</v>
      </c>
      <c r="AR90" s="8">
        <f t="shared" si="50"/>
        <v>496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320</v>
      </c>
      <c r="G91" s="16">
        <f>'[3]18'!G93</f>
        <v>420</v>
      </c>
      <c r="H91" s="17">
        <f t="shared" si="59"/>
        <v>1060</v>
      </c>
      <c r="I91" s="15">
        <f>'[3]18'!J93</f>
        <v>320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240</v>
      </c>
      <c r="N91" s="16">
        <f>'[3]18'!O93</f>
        <v>0</v>
      </c>
      <c r="O91" s="17">
        <f t="shared" si="60"/>
        <v>560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240</v>
      </c>
      <c r="V91" s="16">
        <f t="shared" si="32"/>
        <v>0</v>
      </c>
      <c r="W91" s="17">
        <f t="shared" si="61"/>
        <v>560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240</v>
      </c>
      <c r="AQ91" s="8">
        <f t="shared" si="34"/>
        <v>0</v>
      </c>
      <c r="AR91" s="8">
        <f t="shared" si="50"/>
        <v>496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320</v>
      </c>
      <c r="G92" s="16">
        <f>'[3]18'!G94</f>
        <v>420</v>
      </c>
      <c r="H92" s="17">
        <f t="shared" si="59"/>
        <v>1060</v>
      </c>
      <c r="I92" s="15">
        <f>'[3]18'!J94</f>
        <v>320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240</v>
      </c>
      <c r="N92" s="16">
        <f>'[3]18'!O94</f>
        <v>0</v>
      </c>
      <c r="O92" s="17">
        <f t="shared" si="60"/>
        <v>560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240</v>
      </c>
      <c r="V92" s="16">
        <f t="shared" si="32"/>
        <v>0</v>
      </c>
      <c r="W92" s="17">
        <f t="shared" si="61"/>
        <v>560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240</v>
      </c>
      <c r="AQ92" s="8">
        <f t="shared" si="34"/>
        <v>0</v>
      </c>
      <c r="AR92" s="8">
        <f t="shared" si="50"/>
        <v>496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320</v>
      </c>
      <c r="G93" s="16">
        <f>'[3]18'!G95</f>
        <v>420</v>
      </c>
      <c r="H93" s="17">
        <f t="shared" si="59"/>
        <v>1060</v>
      </c>
      <c r="I93" s="15">
        <f>'[3]18'!J95</f>
        <v>320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190</v>
      </c>
      <c r="N93" s="16">
        <f>'[3]18'!O95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446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320</v>
      </c>
      <c r="G94" s="16">
        <f>'[3]18'!G96</f>
        <v>420</v>
      </c>
      <c r="H94" s="17">
        <f t="shared" si="59"/>
        <v>1060</v>
      </c>
      <c r="I94" s="15">
        <f>'[3]18'!J96</f>
        <v>320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190</v>
      </c>
      <c r="N94" s="16">
        <f>'[3]18'!O96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446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320</v>
      </c>
      <c r="G95" s="16">
        <f>'[3]18'!G97</f>
        <v>420</v>
      </c>
      <c r="H95" s="17">
        <f t="shared" si="59"/>
        <v>1060</v>
      </c>
      <c r="I95" s="15">
        <f>'[3]18'!J97</f>
        <v>320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190</v>
      </c>
      <c r="N95" s="16">
        <f>'[3]18'!O97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17.09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17.09</v>
      </c>
      <c r="AE95" s="8">
        <f t="shared" si="43"/>
        <v>17.09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17.09</v>
      </c>
      <c r="AL95" s="8">
        <f t="shared" si="35"/>
        <v>285.82000000000005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475.82000000000005</v>
      </c>
      <c r="AW95" s="199">
        <v>17.09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17.09</v>
      </c>
      <c r="BD95" s="199">
        <v>17.09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17.09</v>
      </c>
      <c r="BL95" s="8">
        <f t="shared" si="53"/>
        <v>0</v>
      </c>
      <c r="BM95" s="8">
        <f t="shared" si="54"/>
        <v>0</v>
      </c>
      <c r="BN95" s="8">
        <f t="shared" si="55"/>
        <v>17.09</v>
      </c>
      <c r="BO95" s="8">
        <f t="shared" si="56"/>
        <v>17.09</v>
      </c>
      <c r="BP95" s="139">
        <f t="shared" si="57"/>
        <v>-17.09</v>
      </c>
      <c r="BQ95" s="139">
        <f t="shared" si="58"/>
        <v>-17.09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320</v>
      </c>
      <c r="G96" s="16">
        <f>'[3]18'!G98</f>
        <v>420</v>
      </c>
      <c r="H96" s="17">
        <f t="shared" si="59"/>
        <v>1060</v>
      </c>
      <c r="I96" s="15">
        <f>'[3]18'!J98</f>
        <v>320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190</v>
      </c>
      <c r="N96" s="16">
        <f>'[3]18'!O98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17.09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17.09</v>
      </c>
      <c r="AE96" s="8">
        <f t="shared" si="43"/>
        <v>17.09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17.09</v>
      </c>
      <c r="AL96" s="8">
        <f t="shared" si="35"/>
        <v>285.82000000000005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475.82000000000005</v>
      </c>
      <c r="AW96" s="199">
        <v>17.09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17.09</v>
      </c>
      <c r="BD96" s="199">
        <v>17.09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17.09</v>
      </c>
      <c r="BL96" s="8">
        <f t="shared" si="53"/>
        <v>0</v>
      </c>
      <c r="BM96" s="8">
        <f t="shared" si="54"/>
        <v>0</v>
      </c>
      <c r="BN96" s="8">
        <f t="shared" si="55"/>
        <v>17.09</v>
      </c>
      <c r="BO96" s="8">
        <f t="shared" si="56"/>
        <v>17.09</v>
      </c>
      <c r="BP96" s="139">
        <f t="shared" si="57"/>
        <v>-17.09</v>
      </c>
      <c r="BQ96" s="139">
        <f t="shared" si="58"/>
        <v>-17.09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320</v>
      </c>
      <c r="G97" s="16">
        <f>'[3]18'!G99</f>
        <v>420</v>
      </c>
      <c r="H97" s="17">
        <f t="shared" si="59"/>
        <v>1060</v>
      </c>
      <c r="I97" s="15">
        <f>'[3]18'!J99</f>
        <v>320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190</v>
      </c>
      <c r="N97" s="16">
        <f>'[3]18'!O99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17.09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17.09</v>
      </c>
      <c r="AE97" s="8">
        <f t="shared" si="43"/>
        <v>17.09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17.09</v>
      </c>
      <c r="AL97" s="8">
        <f t="shared" si="35"/>
        <v>285.82000000000005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475.82000000000005</v>
      </c>
      <c r="AW97" s="199">
        <v>17.09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17.09</v>
      </c>
      <c r="BD97" s="199">
        <v>17.09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17.09</v>
      </c>
      <c r="BL97" s="8">
        <f t="shared" si="53"/>
        <v>0</v>
      </c>
      <c r="BM97" s="8">
        <f t="shared" si="54"/>
        <v>0</v>
      </c>
      <c r="BN97" s="8">
        <f t="shared" si="55"/>
        <v>17.09</v>
      </c>
      <c r="BO97" s="8">
        <f t="shared" si="56"/>
        <v>17.09</v>
      </c>
      <c r="BP97" s="139">
        <f t="shared" si="57"/>
        <v>-17.09</v>
      </c>
      <c r="BQ97" s="139">
        <f t="shared" si="58"/>
        <v>-17.09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320</v>
      </c>
      <c r="G98" s="16">
        <f>'[3]18'!G100</f>
        <v>420</v>
      </c>
      <c r="H98" s="17">
        <f t="shared" si="59"/>
        <v>1060</v>
      </c>
      <c r="I98" s="15">
        <f>'[3]18'!J100</f>
        <v>320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190</v>
      </c>
      <c r="N98" s="16">
        <f>'[3]18'!O100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17.09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17.09</v>
      </c>
      <c r="AE98" s="8">
        <f t="shared" si="43"/>
        <v>17.09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17.09</v>
      </c>
      <c r="AL98" s="8">
        <f t="shared" si="35"/>
        <v>285.82000000000005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475.82000000000005</v>
      </c>
      <c r="AW98" s="199">
        <v>17.09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17.09</v>
      </c>
      <c r="BD98" s="199">
        <v>17.09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17.09</v>
      </c>
      <c r="BL98" s="8">
        <f t="shared" si="53"/>
        <v>0</v>
      </c>
      <c r="BM98" s="8">
        <f t="shared" si="54"/>
        <v>0</v>
      </c>
      <c r="BN98" s="8">
        <f t="shared" si="55"/>
        <v>17.09</v>
      </c>
      <c r="BO98" s="8">
        <f t="shared" si="56"/>
        <v>17.09</v>
      </c>
      <c r="BP98" s="139">
        <f t="shared" si="57"/>
        <v>-17.09</v>
      </c>
      <c r="BQ98" s="139">
        <f t="shared" si="58"/>
        <v>-17.09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4.2733824999999994</v>
      </c>
      <c r="N99" s="15">
        <f t="shared" si="62"/>
        <v>0</v>
      </c>
      <c r="O99" s="15">
        <f t="shared" si="62"/>
        <v>11.953382500000002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4.2733824999999994</v>
      </c>
      <c r="V99" s="15">
        <f t="shared" si="62"/>
        <v>0</v>
      </c>
      <c r="W99" s="15">
        <f t="shared" si="62"/>
        <v>11.953382500000002</v>
      </c>
      <c r="X99" s="15">
        <f t="shared" si="62"/>
        <v>0.63402000000000047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0.63402000000000047</v>
      </c>
      <c r="AE99" s="15">
        <f t="shared" si="62"/>
        <v>0.55057750000000028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0.55057750000000028</v>
      </c>
      <c r="AL99" s="15">
        <f t="shared" si="62"/>
        <v>6.4954024999999955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4.2733824999999994</v>
      </c>
      <c r="AQ99" s="15">
        <f t="shared" si="62"/>
        <v>0</v>
      </c>
      <c r="AR99" s="15">
        <f t="shared" si="62"/>
        <v>10.768785000000003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0.63402000000000047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0.63402000000000047</v>
      </c>
      <c r="BD99" s="15">
        <f t="shared" si="62"/>
        <v>0.55057750000000028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0.55057750000000028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0.63402000000000047</v>
      </c>
      <c r="BO99" s="15">
        <f t="shared" si="63"/>
        <v>0.55057750000000028</v>
      </c>
      <c r="BP99" s="15">
        <f t="shared" si="63"/>
        <v>-0.63402000000000047</v>
      </c>
      <c r="BQ99" s="15">
        <f t="shared" si="63"/>
        <v>-0.55057750000000028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265</v>
      </c>
      <c r="G27">
        <f t="shared" si="5"/>
        <v>160</v>
      </c>
      <c r="H27" s="112"/>
      <c r="I27">
        <f>BRPL_EOD!AE27+BRPL_EOD!AF27</f>
        <v>45.39</v>
      </c>
      <c r="J27">
        <f>BYPL_EOD!AE27+BYPL_EOD!AF27</f>
        <v>25.78</v>
      </c>
      <c r="K27">
        <f>MES_EOD!AE27+MES_EOD!AF27</f>
        <v>9.7200000000000006</v>
      </c>
      <c r="L27">
        <f>NDMC_EOD!AE27+NDMC_EOD!AF27</f>
        <v>48.18</v>
      </c>
      <c r="M27">
        <f>TPDDL_EOD!AE27+TPDDL_EOD!AF27</f>
        <v>30.93</v>
      </c>
      <c r="N27">
        <f t="shared" si="0"/>
        <v>160</v>
      </c>
      <c r="O27" s="112">
        <f t="shared" si="1"/>
        <v>0</v>
      </c>
      <c r="P27">
        <v>45.39</v>
      </c>
      <c r="Q27">
        <v>25.78</v>
      </c>
      <c r="R27">
        <v>9.7200000000000006</v>
      </c>
      <c r="S27">
        <v>48.18</v>
      </c>
      <c r="T27">
        <v>30.93</v>
      </c>
      <c r="U27" s="114">
        <f t="shared" si="2"/>
        <v>160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160</v>
      </c>
      <c r="E28">
        <f>PPCL!N28</f>
        <v>0</v>
      </c>
      <c r="F28">
        <f t="shared" si="4"/>
        <v>265</v>
      </c>
      <c r="G28">
        <f t="shared" si="5"/>
        <v>160</v>
      </c>
      <c r="H28" s="112"/>
      <c r="I28">
        <f>BRPL_EOD!AE28+BRPL_EOD!AF28</f>
        <v>45.39</v>
      </c>
      <c r="J28">
        <f>BYPL_EOD!AE28+BYPL_EOD!AF28</f>
        <v>25.78</v>
      </c>
      <c r="K28">
        <f>MES_EOD!AE28+MES_EOD!AF28</f>
        <v>9.7200000000000006</v>
      </c>
      <c r="L28">
        <f>NDMC_EOD!AE28+NDMC_EOD!AF28</f>
        <v>48.18</v>
      </c>
      <c r="M28">
        <f>TPDDL_EOD!AE28+TPDDL_EOD!AF28</f>
        <v>30.93</v>
      </c>
      <c r="N28">
        <f t="shared" si="0"/>
        <v>160</v>
      </c>
      <c r="O28" s="112">
        <f t="shared" si="1"/>
        <v>0</v>
      </c>
      <c r="P28">
        <v>45.39</v>
      </c>
      <c r="Q28">
        <v>25.78</v>
      </c>
      <c r="R28">
        <v>9.7200000000000006</v>
      </c>
      <c r="S28">
        <v>48.18</v>
      </c>
      <c r="T28">
        <v>30.93</v>
      </c>
      <c r="U28" s="114">
        <f t="shared" si="2"/>
        <v>160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265</v>
      </c>
      <c r="G29">
        <f t="shared" si="5"/>
        <v>160</v>
      </c>
      <c r="H29" s="112"/>
      <c r="I29">
        <f>BRPL_EOD!AE29+BRPL_EOD!AF29</f>
        <v>45.39</v>
      </c>
      <c r="J29">
        <f>BYPL_EOD!AE29+BYPL_EOD!AF29</f>
        <v>25.78</v>
      </c>
      <c r="K29">
        <f>MES_EOD!AE29+MES_EOD!AF29</f>
        <v>9.7200000000000006</v>
      </c>
      <c r="L29">
        <f>NDMC_EOD!AE29+NDMC_EOD!AF29</f>
        <v>48.18</v>
      </c>
      <c r="M29">
        <f>TPDDL_EOD!AE29+TPDDL_EOD!AF29</f>
        <v>30.93</v>
      </c>
      <c r="N29">
        <f t="shared" si="0"/>
        <v>160</v>
      </c>
      <c r="O29" s="112">
        <f t="shared" si="1"/>
        <v>0</v>
      </c>
      <c r="P29">
        <v>45.39</v>
      </c>
      <c r="Q29">
        <v>25.78</v>
      </c>
      <c r="R29">
        <v>9.7200000000000006</v>
      </c>
      <c r="S29">
        <v>48.18</v>
      </c>
      <c r="T29">
        <v>30.93</v>
      </c>
      <c r="U29" s="114">
        <f t="shared" si="2"/>
        <v>160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265</v>
      </c>
      <c r="G35">
        <f t="shared" si="5"/>
        <v>160</v>
      </c>
      <c r="H35" s="112"/>
      <c r="I35">
        <f>BRPL_EOD!AE35+BRPL_EOD!AF35</f>
        <v>45.39</v>
      </c>
      <c r="J35">
        <f>BYPL_EOD!AE35+BYPL_EOD!AF35</f>
        <v>25.78</v>
      </c>
      <c r="K35">
        <f>MES_EOD!AE35+MES_EOD!AF35</f>
        <v>9.7200000000000006</v>
      </c>
      <c r="L35">
        <f>NDMC_EOD!AE35+NDMC_EOD!AF35</f>
        <v>48.18</v>
      </c>
      <c r="M35">
        <f>TPDDL_EOD!AE35+TPDDL_EOD!AF35</f>
        <v>30.93</v>
      </c>
      <c r="N35">
        <f t="shared" si="0"/>
        <v>160</v>
      </c>
      <c r="O35" s="112">
        <f t="shared" si="1"/>
        <v>0</v>
      </c>
      <c r="P35">
        <v>45.39</v>
      </c>
      <c r="Q35">
        <v>25.78</v>
      </c>
      <c r="R35">
        <v>9.7200000000000006</v>
      </c>
      <c r="S35">
        <v>48.18</v>
      </c>
      <c r="T35">
        <v>30.93</v>
      </c>
      <c r="U35" s="114">
        <f t="shared" si="2"/>
        <v>160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265</v>
      </c>
      <c r="G36">
        <f t="shared" si="5"/>
        <v>160</v>
      </c>
      <c r="H36" s="112"/>
      <c r="I36">
        <f>BRPL_EOD!AE36+BRPL_EOD!AF36</f>
        <v>45.39</v>
      </c>
      <c r="J36">
        <f>BYPL_EOD!AE36+BYPL_EOD!AF36</f>
        <v>25.78</v>
      </c>
      <c r="K36">
        <f>MES_EOD!AE36+MES_EOD!AF36</f>
        <v>9.7200000000000006</v>
      </c>
      <c r="L36">
        <f>NDMC_EOD!AE36+NDMC_EOD!AF36</f>
        <v>48.18</v>
      </c>
      <c r="M36">
        <f>TPDDL_EOD!AE36+TPDDL_EOD!AF36</f>
        <v>30.93</v>
      </c>
      <c r="N36">
        <f t="shared" si="0"/>
        <v>160</v>
      </c>
      <c r="O36" s="112">
        <f t="shared" si="1"/>
        <v>0</v>
      </c>
      <c r="P36">
        <v>45.39</v>
      </c>
      <c r="Q36">
        <v>25.78</v>
      </c>
      <c r="R36">
        <v>9.7200000000000006</v>
      </c>
      <c r="S36">
        <v>48.18</v>
      </c>
      <c r="T36">
        <v>30.93</v>
      </c>
      <c r="U36" s="114">
        <f t="shared" si="2"/>
        <v>160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265</v>
      </c>
      <c r="G37">
        <f t="shared" si="5"/>
        <v>160</v>
      </c>
      <c r="H37" s="112"/>
      <c r="I37">
        <f>BRPL_EOD!AE37+BRPL_EOD!AF37</f>
        <v>45.39</v>
      </c>
      <c r="J37">
        <f>BYPL_EOD!AE37+BYPL_EOD!AF37</f>
        <v>25.78</v>
      </c>
      <c r="K37">
        <f>MES_EOD!AE37+MES_EOD!AF37</f>
        <v>9.7200000000000006</v>
      </c>
      <c r="L37">
        <f>NDMC_EOD!AE37+NDMC_EOD!AF37</f>
        <v>48.18</v>
      </c>
      <c r="M37">
        <f>TPDDL_EOD!AE37+TPDDL_EOD!AF37</f>
        <v>30.93</v>
      </c>
      <c r="N37">
        <f t="shared" si="0"/>
        <v>160</v>
      </c>
      <c r="O37" s="112">
        <f t="shared" si="1"/>
        <v>0</v>
      </c>
      <c r="P37">
        <v>45.39</v>
      </c>
      <c r="Q37">
        <v>25.78</v>
      </c>
      <c r="R37">
        <v>9.7200000000000006</v>
      </c>
      <c r="S37">
        <v>48.18</v>
      </c>
      <c r="T37">
        <v>30.93</v>
      </c>
      <c r="U37" s="114">
        <f t="shared" si="2"/>
        <v>160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265</v>
      </c>
      <c r="G38">
        <f t="shared" si="5"/>
        <v>160</v>
      </c>
      <c r="H38" s="112"/>
      <c r="I38">
        <f>BRPL_EOD!AE38+BRPL_EOD!AF38</f>
        <v>45.39</v>
      </c>
      <c r="J38">
        <f>BYPL_EOD!AE38+BYPL_EOD!AF38</f>
        <v>25.78</v>
      </c>
      <c r="K38">
        <f>MES_EOD!AE38+MES_EOD!AF38</f>
        <v>9.7200000000000006</v>
      </c>
      <c r="L38">
        <f>NDMC_EOD!AE38+NDMC_EOD!AF38</f>
        <v>48.18</v>
      </c>
      <c r="M38">
        <f>TPDDL_EOD!AE38+TPDDL_EOD!AF38</f>
        <v>30.93</v>
      </c>
      <c r="N38">
        <f t="shared" si="0"/>
        <v>160</v>
      </c>
      <c r="O38" s="112">
        <f t="shared" si="1"/>
        <v>0</v>
      </c>
      <c r="P38">
        <v>45.39</v>
      </c>
      <c r="Q38">
        <v>25.78</v>
      </c>
      <c r="R38">
        <v>9.7200000000000006</v>
      </c>
      <c r="S38">
        <v>48.18</v>
      </c>
      <c r="T38">
        <v>30.93</v>
      </c>
      <c r="U38" s="114">
        <f t="shared" si="2"/>
        <v>160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265</v>
      </c>
      <c r="G39">
        <f t="shared" si="5"/>
        <v>162</v>
      </c>
      <c r="H39" s="112"/>
      <c r="I39">
        <f>BRPL_EOD!AE39+BRPL_EOD!AF39</f>
        <v>45.95</v>
      </c>
      <c r="J39">
        <f>BYPL_EOD!AE39+BYPL_EOD!AF39</f>
        <v>26.1</v>
      </c>
      <c r="K39">
        <f>MES_EOD!AE39+MES_EOD!AF39</f>
        <v>9.84</v>
      </c>
      <c r="L39">
        <f>NDMC_EOD!AE39+NDMC_EOD!AF39</f>
        <v>48.78</v>
      </c>
      <c r="M39">
        <f>TPDDL_EOD!AE39+TPDDL_EOD!AF39</f>
        <v>31.32</v>
      </c>
      <c r="N39">
        <f t="shared" si="0"/>
        <v>161.99</v>
      </c>
      <c r="O39" s="112">
        <f t="shared" si="1"/>
        <v>9.9999999999909051E-3</v>
      </c>
      <c r="P39">
        <v>45.952836594851533</v>
      </c>
      <c r="Q39">
        <v>26.101611210568553</v>
      </c>
      <c r="R39">
        <v>9.8406074449040055</v>
      </c>
      <c r="S39">
        <v>48.783011296993642</v>
      </c>
      <c r="T39">
        <v>31.321933452682263</v>
      </c>
      <c r="U39" s="114">
        <f t="shared" si="2"/>
        <v>162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162</v>
      </c>
      <c r="E40">
        <f>PPCL!N40</f>
        <v>0</v>
      </c>
      <c r="F40">
        <f t="shared" si="4"/>
        <v>265</v>
      </c>
      <c r="G40">
        <f t="shared" si="5"/>
        <v>162</v>
      </c>
      <c r="H40" s="112"/>
      <c r="I40">
        <f>BRPL_EOD!AE40+BRPL_EOD!AF40</f>
        <v>45.95</v>
      </c>
      <c r="J40">
        <f>BYPL_EOD!AE40+BYPL_EOD!AF40</f>
        <v>26.1</v>
      </c>
      <c r="K40">
        <f>MES_EOD!AE40+MES_EOD!AF40</f>
        <v>9.84</v>
      </c>
      <c r="L40">
        <f>NDMC_EOD!AE40+NDMC_EOD!AF40</f>
        <v>48.78</v>
      </c>
      <c r="M40">
        <f>TPDDL_EOD!AE40+TPDDL_EOD!AF40</f>
        <v>31.32</v>
      </c>
      <c r="N40">
        <f t="shared" si="0"/>
        <v>161.99</v>
      </c>
      <c r="O40" s="112">
        <f t="shared" si="1"/>
        <v>9.9999999999909051E-3</v>
      </c>
      <c r="P40">
        <v>45.952836594851533</v>
      </c>
      <c r="Q40">
        <v>26.101611210568553</v>
      </c>
      <c r="R40">
        <v>9.8406074449040055</v>
      </c>
      <c r="S40">
        <v>48.783011296993642</v>
      </c>
      <c r="T40">
        <v>31.321933452682263</v>
      </c>
      <c r="U40" s="114">
        <f t="shared" si="2"/>
        <v>162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162</v>
      </c>
      <c r="E41">
        <f>PPCL!N41</f>
        <v>0</v>
      </c>
      <c r="F41">
        <f t="shared" si="4"/>
        <v>265</v>
      </c>
      <c r="G41">
        <f t="shared" si="5"/>
        <v>162</v>
      </c>
      <c r="H41" s="112"/>
      <c r="I41">
        <f>BRPL_EOD!AE41+BRPL_EOD!AF41</f>
        <v>45.95</v>
      </c>
      <c r="J41">
        <f>BYPL_EOD!AE41+BYPL_EOD!AF41</f>
        <v>26.1</v>
      </c>
      <c r="K41">
        <f>MES_EOD!AE41+MES_EOD!AF41</f>
        <v>9.84</v>
      </c>
      <c r="L41">
        <f>NDMC_EOD!AE41+NDMC_EOD!AF41</f>
        <v>48.78</v>
      </c>
      <c r="M41">
        <f>TPDDL_EOD!AE41+TPDDL_EOD!AF41</f>
        <v>31.32</v>
      </c>
      <c r="N41">
        <f t="shared" si="0"/>
        <v>161.99</v>
      </c>
      <c r="O41" s="112">
        <f t="shared" si="1"/>
        <v>9.9999999999909051E-3</v>
      </c>
      <c r="P41">
        <v>45.952836594851533</v>
      </c>
      <c r="Q41">
        <v>26.101611210568553</v>
      </c>
      <c r="R41">
        <v>9.8406074449040055</v>
      </c>
      <c r="S41">
        <v>48.783011296993642</v>
      </c>
      <c r="T41">
        <v>31.321933452682263</v>
      </c>
      <c r="U41" s="114">
        <f t="shared" si="2"/>
        <v>162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162</v>
      </c>
      <c r="E42">
        <f>PPCL!N42</f>
        <v>0</v>
      </c>
      <c r="F42">
        <f t="shared" si="4"/>
        <v>265</v>
      </c>
      <c r="G42">
        <f t="shared" si="5"/>
        <v>162</v>
      </c>
      <c r="H42" s="112"/>
      <c r="I42">
        <f>BRPL_EOD!AE42+BRPL_EOD!AF42</f>
        <v>45.95</v>
      </c>
      <c r="J42">
        <f>BYPL_EOD!AE42+BYPL_EOD!AF42</f>
        <v>26.1</v>
      </c>
      <c r="K42">
        <f>MES_EOD!AE42+MES_EOD!AF42</f>
        <v>9.84</v>
      </c>
      <c r="L42">
        <f>NDMC_EOD!AE42+NDMC_EOD!AF42</f>
        <v>48.78</v>
      </c>
      <c r="M42">
        <f>TPDDL_EOD!AE42+TPDDL_EOD!AF42</f>
        <v>31.32</v>
      </c>
      <c r="N42">
        <f t="shared" si="0"/>
        <v>161.99</v>
      </c>
      <c r="O42" s="112">
        <f t="shared" si="1"/>
        <v>9.9999999999909051E-3</v>
      </c>
      <c r="P42">
        <v>45.952836594851533</v>
      </c>
      <c r="Q42">
        <v>26.101611210568553</v>
      </c>
      <c r="R42">
        <v>9.8406074449040055</v>
      </c>
      <c r="S42">
        <v>48.783011296993642</v>
      </c>
      <c r="T42">
        <v>31.321933452682263</v>
      </c>
      <c r="U42" s="114">
        <f t="shared" si="2"/>
        <v>162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265</v>
      </c>
      <c r="G43">
        <f t="shared" si="5"/>
        <v>162</v>
      </c>
      <c r="H43" s="112"/>
      <c r="I43">
        <f>BRPL_EOD!AE43+BRPL_EOD!AF43</f>
        <v>45.95</v>
      </c>
      <c r="J43">
        <f>BYPL_EOD!AE43+BYPL_EOD!AF43</f>
        <v>26.1</v>
      </c>
      <c r="K43">
        <f>MES_EOD!AE43+MES_EOD!AF43</f>
        <v>9.84</v>
      </c>
      <c r="L43">
        <f>NDMC_EOD!AE43+NDMC_EOD!AF43</f>
        <v>48.78</v>
      </c>
      <c r="M43">
        <f>TPDDL_EOD!AE43+TPDDL_EOD!AF43</f>
        <v>31.32</v>
      </c>
      <c r="N43">
        <f t="shared" si="0"/>
        <v>161.99</v>
      </c>
      <c r="O43" s="112">
        <f t="shared" si="1"/>
        <v>9.9999999999909051E-3</v>
      </c>
      <c r="P43">
        <v>45.952836594851533</v>
      </c>
      <c r="Q43">
        <v>26.101611210568553</v>
      </c>
      <c r="R43">
        <v>9.8406074449040055</v>
      </c>
      <c r="S43">
        <v>48.783011296993642</v>
      </c>
      <c r="T43">
        <v>31.321933452682263</v>
      </c>
      <c r="U43" s="114">
        <f t="shared" si="2"/>
        <v>162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158</v>
      </c>
      <c r="E44">
        <f>PPCL!N44</f>
        <v>0</v>
      </c>
      <c r="F44">
        <f t="shared" si="4"/>
        <v>265</v>
      </c>
      <c r="G44">
        <f t="shared" si="5"/>
        <v>158</v>
      </c>
      <c r="H44" s="112"/>
      <c r="I44">
        <f>BRPL_EOD!AE44+BRPL_EOD!AF44</f>
        <v>45</v>
      </c>
      <c r="J44">
        <f>BYPL_EOD!AE44+BYPL_EOD!AF44</f>
        <v>25.42</v>
      </c>
      <c r="K44">
        <f>MES_EOD!AE44+MES_EOD!AF44</f>
        <v>9.59</v>
      </c>
      <c r="L44">
        <f>NDMC_EOD!AE44+NDMC_EOD!AF44</f>
        <v>47.5</v>
      </c>
      <c r="M44">
        <f>TPDDL_EOD!AE44+TPDDL_EOD!AF44</f>
        <v>30.5</v>
      </c>
      <c r="N44">
        <f t="shared" si="0"/>
        <v>158.01</v>
      </c>
      <c r="O44" s="112">
        <f t="shared" si="1"/>
        <v>-9.9999999999909051E-3</v>
      </c>
      <c r="P44">
        <v>44.997152078982346</v>
      </c>
      <c r="Q44">
        <v>25.418391241060696</v>
      </c>
      <c r="R44">
        <v>9.5893930763875712</v>
      </c>
      <c r="S44">
        <v>47.496993861148034</v>
      </c>
      <c r="T44">
        <v>30.498069742421368</v>
      </c>
      <c r="U44" s="114">
        <f t="shared" si="2"/>
        <v>158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265</v>
      </c>
      <c r="G45">
        <f t="shared" si="5"/>
        <v>158</v>
      </c>
      <c r="H45" s="112"/>
      <c r="I45">
        <f>BRPL_EOD!AE45+BRPL_EOD!AF45</f>
        <v>45</v>
      </c>
      <c r="J45">
        <f>BYPL_EOD!AE45+BYPL_EOD!AF45</f>
        <v>25.42</v>
      </c>
      <c r="K45">
        <f>MES_EOD!AE45+MES_EOD!AF45</f>
        <v>9.59</v>
      </c>
      <c r="L45">
        <f>NDMC_EOD!AE45+NDMC_EOD!AF45</f>
        <v>47.5</v>
      </c>
      <c r="M45">
        <f>TPDDL_EOD!AE45+TPDDL_EOD!AF45</f>
        <v>30.5</v>
      </c>
      <c r="N45">
        <f t="shared" si="0"/>
        <v>158.01</v>
      </c>
      <c r="O45" s="112">
        <f t="shared" si="1"/>
        <v>-9.9999999999909051E-3</v>
      </c>
      <c r="P45">
        <v>44.997152078982346</v>
      </c>
      <c r="Q45">
        <v>25.418391241060696</v>
      </c>
      <c r="R45">
        <v>9.5893930763875712</v>
      </c>
      <c r="S45">
        <v>47.496993861148034</v>
      </c>
      <c r="T45">
        <v>30.498069742421368</v>
      </c>
      <c r="U45" s="114">
        <f t="shared" si="2"/>
        <v>158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158</v>
      </c>
      <c r="E46">
        <f>PPCL!N46</f>
        <v>0</v>
      </c>
      <c r="F46">
        <f t="shared" si="4"/>
        <v>265</v>
      </c>
      <c r="G46">
        <f t="shared" si="5"/>
        <v>158</v>
      </c>
      <c r="H46" s="112"/>
      <c r="I46">
        <f>BRPL_EOD!AE46+BRPL_EOD!AF46</f>
        <v>45</v>
      </c>
      <c r="J46">
        <f>BYPL_EOD!AE46+BYPL_EOD!AF46</f>
        <v>25.42</v>
      </c>
      <c r="K46">
        <f>MES_EOD!AE46+MES_EOD!AF46</f>
        <v>9.59</v>
      </c>
      <c r="L46">
        <f>NDMC_EOD!AE46+NDMC_EOD!AF46</f>
        <v>47.5</v>
      </c>
      <c r="M46">
        <f>TPDDL_EOD!AE46+TPDDL_EOD!AF46</f>
        <v>30.5</v>
      </c>
      <c r="N46">
        <f t="shared" si="0"/>
        <v>158.01</v>
      </c>
      <c r="O46" s="112">
        <f t="shared" si="1"/>
        <v>-9.9999999999909051E-3</v>
      </c>
      <c r="P46">
        <v>44.997152078982346</v>
      </c>
      <c r="Q46">
        <v>25.418391241060696</v>
      </c>
      <c r="R46">
        <v>9.5893930763875712</v>
      </c>
      <c r="S46">
        <v>47.496993861148034</v>
      </c>
      <c r="T46">
        <v>30.498069742421368</v>
      </c>
      <c r="U46" s="114">
        <f t="shared" si="2"/>
        <v>158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158</v>
      </c>
      <c r="E47">
        <f>PPCL!N47</f>
        <v>0</v>
      </c>
      <c r="F47">
        <f t="shared" si="4"/>
        <v>265</v>
      </c>
      <c r="G47">
        <f t="shared" si="5"/>
        <v>158</v>
      </c>
      <c r="H47" s="112"/>
      <c r="I47">
        <f>BRPL_EOD!AE47+BRPL_EOD!AF47</f>
        <v>45</v>
      </c>
      <c r="J47">
        <f>BYPL_EOD!AE47+BYPL_EOD!AF47</f>
        <v>25.42</v>
      </c>
      <c r="K47">
        <f>MES_EOD!AE47+MES_EOD!AF47</f>
        <v>9.59</v>
      </c>
      <c r="L47">
        <f>NDMC_EOD!AE47+NDMC_EOD!AF47</f>
        <v>47.5</v>
      </c>
      <c r="M47">
        <f>TPDDL_EOD!AE47+TPDDL_EOD!AF47</f>
        <v>30.5</v>
      </c>
      <c r="N47">
        <f t="shared" si="0"/>
        <v>158.01</v>
      </c>
      <c r="O47" s="112">
        <f t="shared" si="1"/>
        <v>-9.9999999999909051E-3</v>
      </c>
      <c r="P47">
        <v>44.997152078982346</v>
      </c>
      <c r="Q47">
        <v>25.418391241060696</v>
      </c>
      <c r="R47">
        <v>9.5893930763875712</v>
      </c>
      <c r="S47">
        <v>47.496993861148034</v>
      </c>
      <c r="T47">
        <v>30.498069742421368</v>
      </c>
      <c r="U47" s="114">
        <f t="shared" si="2"/>
        <v>158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158</v>
      </c>
      <c r="E48">
        <f>PPCL!N48</f>
        <v>0</v>
      </c>
      <c r="F48">
        <f t="shared" si="4"/>
        <v>265</v>
      </c>
      <c r="G48">
        <f t="shared" si="5"/>
        <v>158</v>
      </c>
      <c r="H48" s="112"/>
      <c r="I48">
        <f>BRPL_EOD!AE48+BRPL_EOD!AF48</f>
        <v>45</v>
      </c>
      <c r="J48">
        <f>BYPL_EOD!AE48+BYPL_EOD!AF48</f>
        <v>25.42</v>
      </c>
      <c r="K48">
        <f>MES_EOD!AE48+MES_EOD!AF48</f>
        <v>9.59</v>
      </c>
      <c r="L48">
        <f>NDMC_EOD!AE48+NDMC_EOD!AF48</f>
        <v>47.5</v>
      </c>
      <c r="M48">
        <f>TPDDL_EOD!AE48+TPDDL_EOD!AF48</f>
        <v>30.5</v>
      </c>
      <c r="N48">
        <f t="shared" si="0"/>
        <v>158.01</v>
      </c>
      <c r="O48" s="112">
        <f t="shared" si="1"/>
        <v>-9.9999999999909051E-3</v>
      </c>
      <c r="P48">
        <v>44.997152078982346</v>
      </c>
      <c r="Q48">
        <v>25.418391241060696</v>
      </c>
      <c r="R48">
        <v>9.5893930763875712</v>
      </c>
      <c r="S48">
        <v>47.496993861148034</v>
      </c>
      <c r="T48">
        <v>30.498069742421368</v>
      </c>
      <c r="U48" s="114">
        <f t="shared" si="2"/>
        <v>158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158</v>
      </c>
      <c r="E49">
        <f>PPCL!N49</f>
        <v>0</v>
      </c>
      <c r="F49">
        <f t="shared" si="4"/>
        <v>265</v>
      </c>
      <c r="G49">
        <f t="shared" si="5"/>
        <v>158</v>
      </c>
      <c r="H49" s="112"/>
      <c r="I49">
        <f>BRPL_EOD!AE49+BRPL_EOD!AF49</f>
        <v>45</v>
      </c>
      <c r="J49">
        <f>BYPL_EOD!AE49+BYPL_EOD!AF49</f>
        <v>25.42</v>
      </c>
      <c r="K49">
        <f>MES_EOD!AE49+MES_EOD!AF49</f>
        <v>9.59</v>
      </c>
      <c r="L49">
        <f>NDMC_EOD!AE49+NDMC_EOD!AF49</f>
        <v>47.5</v>
      </c>
      <c r="M49">
        <f>TPDDL_EOD!AE49+TPDDL_EOD!AF49</f>
        <v>30.5</v>
      </c>
      <c r="N49">
        <f t="shared" si="0"/>
        <v>158.01</v>
      </c>
      <c r="O49" s="112">
        <f t="shared" si="1"/>
        <v>-9.9999999999909051E-3</v>
      </c>
      <c r="P49">
        <v>44.997152078982346</v>
      </c>
      <c r="Q49">
        <v>25.418391241060696</v>
      </c>
      <c r="R49">
        <v>9.5893930763875712</v>
      </c>
      <c r="S49">
        <v>47.496993861148034</v>
      </c>
      <c r="T49">
        <v>30.498069742421368</v>
      </c>
      <c r="U49" s="114">
        <f t="shared" si="2"/>
        <v>158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265</v>
      </c>
      <c r="G50">
        <f t="shared" si="5"/>
        <v>158</v>
      </c>
      <c r="H50" s="112"/>
      <c r="I50">
        <f>BRPL_EOD!AE50+BRPL_EOD!AF50</f>
        <v>45</v>
      </c>
      <c r="J50">
        <f>BYPL_EOD!AE50+BYPL_EOD!AF50</f>
        <v>25.42</v>
      </c>
      <c r="K50">
        <f>MES_EOD!AE50+MES_EOD!AF50</f>
        <v>9.59</v>
      </c>
      <c r="L50">
        <f>NDMC_EOD!AE50+NDMC_EOD!AF50</f>
        <v>47.5</v>
      </c>
      <c r="M50">
        <f>TPDDL_EOD!AE50+TPDDL_EOD!AF50</f>
        <v>30.5</v>
      </c>
      <c r="N50">
        <f t="shared" si="0"/>
        <v>158.01</v>
      </c>
      <c r="O50" s="112">
        <f t="shared" si="1"/>
        <v>-9.9999999999909051E-3</v>
      </c>
      <c r="P50">
        <v>44.997152078982346</v>
      </c>
      <c r="Q50">
        <v>25.418391241060696</v>
      </c>
      <c r="R50">
        <v>9.5893930763875712</v>
      </c>
      <c r="S50">
        <v>47.496993861148034</v>
      </c>
      <c r="T50">
        <v>30.498069742421368</v>
      </c>
      <c r="U50" s="114">
        <f t="shared" si="2"/>
        <v>158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45</v>
      </c>
      <c r="J51">
        <f>BYPL_EOD!AE51+BYPL_EOD!AF51</f>
        <v>25</v>
      </c>
      <c r="K51">
        <f>MES_EOD!AE51+MES_EOD!AF51</f>
        <v>9.07</v>
      </c>
      <c r="L51">
        <f>NDMC_EOD!AE51+NDMC_EOD!AF51</f>
        <v>44.93</v>
      </c>
      <c r="M51">
        <f>TPDDL_EOD!AE51+TPDDL_EOD!AF51</f>
        <v>30</v>
      </c>
      <c r="N51">
        <f t="shared" si="0"/>
        <v>154</v>
      </c>
      <c r="O51" s="112">
        <f t="shared" si="1"/>
        <v>0</v>
      </c>
      <c r="P51">
        <v>45</v>
      </c>
      <c r="Q51">
        <v>25</v>
      </c>
      <c r="R51">
        <v>9.07</v>
      </c>
      <c r="S51">
        <v>44.93</v>
      </c>
      <c r="T51">
        <v>30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45</v>
      </c>
      <c r="J52">
        <f>BYPL_EOD!AE52+BYPL_EOD!AF52</f>
        <v>25</v>
      </c>
      <c r="K52">
        <f>MES_EOD!AE52+MES_EOD!AF52</f>
        <v>9.07</v>
      </c>
      <c r="L52">
        <f>NDMC_EOD!AE52+NDMC_EOD!AF52</f>
        <v>44.93</v>
      </c>
      <c r="M52">
        <f>TPDDL_EOD!AE52+TPDDL_EOD!AF52</f>
        <v>30</v>
      </c>
      <c r="N52">
        <f t="shared" si="0"/>
        <v>154</v>
      </c>
      <c r="O52" s="112">
        <f t="shared" si="1"/>
        <v>0</v>
      </c>
      <c r="P52">
        <v>45</v>
      </c>
      <c r="Q52">
        <v>25</v>
      </c>
      <c r="R52">
        <v>9.07</v>
      </c>
      <c r="S52">
        <v>44.93</v>
      </c>
      <c r="T52">
        <v>30</v>
      </c>
      <c r="U52" s="114">
        <f t="shared" si="2"/>
        <v>154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45</v>
      </c>
      <c r="J53">
        <f>BYPL_EOD!AE53+BYPL_EOD!AF53</f>
        <v>25</v>
      </c>
      <c r="K53">
        <f>MES_EOD!AE53+MES_EOD!AF53</f>
        <v>9.07</v>
      </c>
      <c r="L53">
        <f>NDMC_EOD!AE53+NDMC_EOD!AF53</f>
        <v>44.93</v>
      </c>
      <c r="M53">
        <f>TPDDL_EOD!AE53+TPDDL_EOD!AF53</f>
        <v>30</v>
      </c>
      <c r="N53">
        <f t="shared" si="0"/>
        <v>154</v>
      </c>
      <c r="O53" s="112">
        <f t="shared" si="1"/>
        <v>0</v>
      </c>
      <c r="P53">
        <v>45</v>
      </c>
      <c r="Q53">
        <v>25</v>
      </c>
      <c r="R53">
        <v>9.07</v>
      </c>
      <c r="S53">
        <v>44.93</v>
      </c>
      <c r="T53">
        <v>30</v>
      </c>
      <c r="U53" s="114">
        <f t="shared" si="2"/>
        <v>154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265</v>
      </c>
      <c r="G54">
        <f t="shared" si="5"/>
        <v>155</v>
      </c>
      <c r="H54" s="112"/>
      <c r="I54">
        <f>BRPL_EOD!AE54+BRPL_EOD!AF54</f>
        <v>45</v>
      </c>
      <c r="J54">
        <f>BYPL_EOD!AE54+BYPL_EOD!AF54</f>
        <v>25</v>
      </c>
      <c r="K54">
        <f>MES_EOD!AE54+MES_EOD!AF54</f>
        <v>9.24</v>
      </c>
      <c r="L54">
        <f>NDMC_EOD!AE54+NDMC_EOD!AF54</f>
        <v>45.76</v>
      </c>
      <c r="M54">
        <f>TPDDL_EOD!AE54+TPDDL_EOD!AF54</f>
        <v>30</v>
      </c>
      <c r="N54">
        <f t="shared" si="0"/>
        <v>155</v>
      </c>
      <c r="O54" s="112">
        <f t="shared" si="1"/>
        <v>0</v>
      </c>
      <c r="P54">
        <v>45</v>
      </c>
      <c r="Q54">
        <v>25</v>
      </c>
      <c r="R54">
        <v>9.24</v>
      </c>
      <c r="S54">
        <v>45.76</v>
      </c>
      <c r="T54">
        <v>30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265</v>
      </c>
      <c r="G55">
        <f t="shared" si="5"/>
        <v>155</v>
      </c>
      <c r="H55" s="112"/>
      <c r="I55">
        <f>BRPL_EOD!AE55+BRPL_EOD!AF55</f>
        <v>45</v>
      </c>
      <c r="J55">
        <f>BYPL_EOD!AE55+BYPL_EOD!AF55</f>
        <v>25</v>
      </c>
      <c r="K55">
        <f>MES_EOD!AE55+MES_EOD!AF55</f>
        <v>9.24</v>
      </c>
      <c r="L55">
        <f>NDMC_EOD!AE55+NDMC_EOD!AF55</f>
        <v>45.76</v>
      </c>
      <c r="M55">
        <f>TPDDL_EOD!AE55+TPDDL_EOD!AF55</f>
        <v>30</v>
      </c>
      <c r="N55">
        <f t="shared" si="0"/>
        <v>155</v>
      </c>
      <c r="O55" s="112">
        <f t="shared" si="1"/>
        <v>0</v>
      </c>
      <c r="P55">
        <v>45</v>
      </c>
      <c r="Q55">
        <v>25</v>
      </c>
      <c r="R55">
        <v>9.24</v>
      </c>
      <c r="S55">
        <v>45.76</v>
      </c>
      <c r="T55">
        <v>30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265</v>
      </c>
      <c r="G56">
        <f t="shared" si="5"/>
        <v>155</v>
      </c>
      <c r="H56" s="112"/>
      <c r="I56">
        <f>BRPL_EOD!AE56+BRPL_EOD!AF56</f>
        <v>45</v>
      </c>
      <c r="J56">
        <f>BYPL_EOD!AE56+BYPL_EOD!AF56</f>
        <v>25</v>
      </c>
      <c r="K56">
        <f>MES_EOD!AE56+MES_EOD!AF56</f>
        <v>9.24</v>
      </c>
      <c r="L56">
        <f>NDMC_EOD!AE56+NDMC_EOD!AF56</f>
        <v>45.76</v>
      </c>
      <c r="M56">
        <f>TPDDL_EOD!AE56+TPDDL_EOD!AF56</f>
        <v>30</v>
      </c>
      <c r="N56">
        <f t="shared" si="0"/>
        <v>155</v>
      </c>
      <c r="O56" s="112">
        <f t="shared" si="1"/>
        <v>0</v>
      </c>
      <c r="P56">
        <v>45</v>
      </c>
      <c r="Q56">
        <v>25</v>
      </c>
      <c r="R56">
        <v>9.24</v>
      </c>
      <c r="S56">
        <v>45.76</v>
      </c>
      <c r="T56">
        <v>30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265</v>
      </c>
      <c r="G57">
        <f t="shared" si="5"/>
        <v>155</v>
      </c>
      <c r="H57" s="112"/>
      <c r="I57">
        <f>BRPL_EOD!AE57+BRPL_EOD!AF57</f>
        <v>45</v>
      </c>
      <c r="J57">
        <f>BYPL_EOD!AE57+BYPL_EOD!AF57</f>
        <v>25</v>
      </c>
      <c r="K57">
        <f>MES_EOD!AE57+MES_EOD!AF57</f>
        <v>9.24</v>
      </c>
      <c r="L57">
        <f>NDMC_EOD!AE57+NDMC_EOD!AF57</f>
        <v>45.76</v>
      </c>
      <c r="M57">
        <f>TPDDL_EOD!AE57+TPDDL_EOD!AF57</f>
        <v>30</v>
      </c>
      <c r="N57">
        <f t="shared" si="0"/>
        <v>155</v>
      </c>
      <c r="O57" s="112">
        <f t="shared" si="1"/>
        <v>0</v>
      </c>
      <c r="P57">
        <v>45</v>
      </c>
      <c r="Q57">
        <v>25</v>
      </c>
      <c r="R57">
        <v>9.24</v>
      </c>
      <c r="S57">
        <v>45.76</v>
      </c>
      <c r="T57">
        <v>30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265</v>
      </c>
      <c r="G58">
        <f t="shared" si="5"/>
        <v>155</v>
      </c>
      <c r="H58" s="112"/>
      <c r="I58">
        <f>BRPL_EOD!AE58+BRPL_EOD!AF58</f>
        <v>45</v>
      </c>
      <c r="J58">
        <f>BYPL_EOD!AE58+BYPL_EOD!AF58</f>
        <v>25</v>
      </c>
      <c r="K58">
        <f>MES_EOD!AE58+MES_EOD!AF58</f>
        <v>9.24</v>
      </c>
      <c r="L58">
        <f>NDMC_EOD!AE58+NDMC_EOD!AF58</f>
        <v>45.76</v>
      </c>
      <c r="M58">
        <f>TPDDL_EOD!AE58+TPDDL_EOD!AF58</f>
        <v>30</v>
      </c>
      <c r="N58">
        <f t="shared" si="0"/>
        <v>155</v>
      </c>
      <c r="O58" s="112">
        <f t="shared" si="1"/>
        <v>0</v>
      </c>
      <c r="P58">
        <v>45</v>
      </c>
      <c r="Q58">
        <v>25</v>
      </c>
      <c r="R58">
        <v>9.24</v>
      </c>
      <c r="S58">
        <v>45.76</v>
      </c>
      <c r="T58">
        <v>30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265</v>
      </c>
      <c r="G59">
        <f t="shared" si="5"/>
        <v>155</v>
      </c>
      <c r="H59" s="112"/>
      <c r="I59">
        <f>BRPL_EOD!AE59+BRPL_EOD!AF59</f>
        <v>45</v>
      </c>
      <c r="J59">
        <f>BYPL_EOD!AE59+BYPL_EOD!AF59</f>
        <v>25</v>
      </c>
      <c r="K59">
        <f>MES_EOD!AE59+MES_EOD!AF59</f>
        <v>9.24</v>
      </c>
      <c r="L59">
        <f>NDMC_EOD!AE59+NDMC_EOD!AF59</f>
        <v>45.76</v>
      </c>
      <c r="M59">
        <f>TPDDL_EOD!AE59+TPDDL_EOD!AF59</f>
        <v>30</v>
      </c>
      <c r="N59">
        <f t="shared" si="0"/>
        <v>155</v>
      </c>
      <c r="O59" s="112">
        <f t="shared" si="1"/>
        <v>0</v>
      </c>
      <c r="P59">
        <v>45</v>
      </c>
      <c r="Q59">
        <v>25</v>
      </c>
      <c r="R59">
        <v>9.24</v>
      </c>
      <c r="S59">
        <v>45.76</v>
      </c>
      <c r="T59">
        <v>30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265</v>
      </c>
      <c r="G60">
        <f t="shared" si="5"/>
        <v>155</v>
      </c>
      <c r="H60" s="112"/>
      <c r="I60">
        <f>BRPL_EOD!AE60+BRPL_EOD!AF60</f>
        <v>45</v>
      </c>
      <c r="J60">
        <f>BYPL_EOD!AE60+BYPL_EOD!AF60</f>
        <v>25</v>
      </c>
      <c r="K60">
        <f>MES_EOD!AE60+MES_EOD!AF60</f>
        <v>9.24</v>
      </c>
      <c r="L60">
        <f>NDMC_EOD!AE60+NDMC_EOD!AF60</f>
        <v>45.76</v>
      </c>
      <c r="M60">
        <f>TPDDL_EOD!AE60+TPDDL_EOD!AF60</f>
        <v>30</v>
      </c>
      <c r="N60">
        <f t="shared" si="0"/>
        <v>155</v>
      </c>
      <c r="O60" s="112">
        <f t="shared" si="1"/>
        <v>0</v>
      </c>
      <c r="P60">
        <v>45</v>
      </c>
      <c r="Q60">
        <v>25</v>
      </c>
      <c r="R60">
        <v>9.24</v>
      </c>
      <c r="S60">
        <v>45.76</v>
      </c>
      <c r="T60">
        <v>30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265</v>
      </c>
      <c r="G61">
        <f t="shared" si="5"/>
        <v>155</v>
      </c>
      <c r="H61" s="112"/>
      <c r="I61">
        <f>BRPL_EOD!AE61+BRPL_EOD!AF61</f>
        <v>45</v>
      </c>
      <c r="J61">
        <f>BYPL_EOD!AE61+BYPL_EOD!AF61</f>
        <v>25</v>
      </c>
      <c r="K61">
        <f>MES_EOD!AE61+MES_EOD!AF61</f>
        <v>9.24</v>
      </c>
      <c r="L61">
        <f>NDMC_EOD!AE61+NDMC_EOD!AF61</f>
        <v>45.76</v>
      </c>
      <c r="M61">
        <f>TPDDL_EOD!AE61+TPDDL_EOD!AF61</f>
        <v>30</v>
      </c>
      <c r="N61">
        <f t="shared" si="0"/>
        <v>155</v>
      </c>
      <c r="O61" s="112">
        <f t="shared" si="1"/>
        <v>0</v>
      </c>
      <c r="P61">
        <v>45</v>
      </c>
      <c r="Q61">
        <v>25</v>
      </c>
      <c r="R61">
        <v>9.24</v>
      </c>
      <c r="S61">
        <v>45.76</v>
      </c>
      <c r="T61">
        <v>30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265</v>
      </c>
      <c r="G62">
        <f t="shared" si="5"/>
        <v>155</v>
      </c>
      <c r="H62" s="112"/>
      <c r="I62">
        <f>BRPL_EOD!AE62+BRPL_EOD!AF62</f>
        <v>45</v>
      </c>
      <c r="J62">
        <f>BYPL_EOD!AE62+BYPL_EOD!AF62</f>
        <v>25</v>
      </c>
      <c r="K62">
        <f>MES_EOD!AE62+MES_EOD!AF62</f>
        <v>9.24</v>
      </c>
      <c r="L62">
        <f>NDMC_EOD!AE62+NDMC_EOD!AF62</f>
        <v>45.76</v>
      </c>
      <c r="M62">
        <f>TPDDL_EOD!AE62+TPDDL_EOD!AF62</f>
        <v>30</v>
      </c>
      <c r="N62">
        <f t="shared" si="0"/>
        <v>155</v>
      </c>
      <c r="O62" s="112">
        <f t="shared" si="1"/>
        <v>0</v>
      </c>
      <c r="P62">
        <v>45</v>
      </c>
      <c r="Q62">
        <v>25</v>
      </c>
      <c r="R62">
        <v>9.24</v>
      </c>
      <c r="S62">
        <v>45.76</v>
      </c>
      <c r="T62">
        <v>30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265</v>
      </c>
      <c r="G63">
        <f t="shared" si="5"/>
        <v>155</v>
      </c>
      <c r="H63" s="112"/>
      <c r="I63">
        <f>BRPL_EOD!AE63+BRPL_EOD!AF63</f>
        <v>45</v>
      </c>
      <c r="J63">
        <f>BYPL_EOD!AE63+BYPL_EOD!AF63</f>
        <v>25</v>
      </c>
      <c r="K63">
        <f>MES_EOD!AE63+MES_EOD!AF63</f>
        <v>9.24</v>
      </c>
      <c r="L63">
        <f>NDMC_EOD!AE63+NDMC_EOD!AF63</f>
        <v>45.76</v>
      </c>
      <c r="M63">
        <f>TPDDL_EOD!AE63+TPDDL_EOD!AF63</f>
        <v>30</v>
      </c>
      <c r="N63">
        <f t="shared" si="0"/>
        <v>155</v>
      </c>
      <c r="O63" s="112">
        <f t="shared" si="1"/>
        <v>0</v>
      </c>
      <c r="P63">
        <v>45</v>
      </c>
      <c r="Q63">
        <v>25</v>
      </c>
      <c r="R63">
        <v>9.24</v>
      </c>
      <c r="S63">
        <v>45.76</v>
      </c>
      <c r="T63">
        <v>30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265</v>
      </c>
      <c r="G64">
        <f t="shared" si="5"/>
        <v>155</v>
      </c>
      <c r="H64" s="112"/>
      <c r="I64">
        <f>BRPL_EOD!AE64+BRPL_EOD!AF64</f>
        <v>45</v>
      </c>
      <c r="J64">
        <f>BYPL_EOD!AE64+BYPL_EOD!AF64</f>
        <v>25</v>
      </c>
      <c r="K64">
        <f>MES_EOD!AE64+MES_EOD!AF64</f>
        <v>9.24</v>
      </c>
      <c r="L64">
        <f>NDMC_EOD!AE64+NDMC_EOD!AF64</f>
        <v>45.76</v>
      </c>
      <c r="M64">
        <f>TPDDL_EOD!AE64+TPDDL_EOD!AF64</f>
        <v>30</v>
      </c>
      <c r="N64">
        <f t="shared" si="0"/>
        <v>155</v>
      </c>
      <c r="O64" s="112">
        <f t="shared" si="1"/>
        <v>0</v>
      </c>
      <c r="P64">
        <v>45</v>
      </c>
      <c r="Q64">
        <v>25</v>
      </c>
      <c r="R64">
        <v>9.24</v>
      </c>
      <c r="S64">
        <v>45.76</v>
      </c>
      <c r="T64">
        <v>30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265</v>
      </c>
      <c r="G65">
        <f t="shared" si="5"/>
        <v>155</v>
      </c>
      <c r="H65" s="112"/>
      <c r="I65">
        <f>BRPL_EOD!AE65+BRPL_EOD!AF65</f>
        <v>45</v>
      </c>
      <c r="J65">
        <f>BYPL_EOD!AE65+BYPL_EOD!AF65</f>
        <v>25</v>
      </c>
      <c r="K65">
        <f>MES_EOD!AE65+MES_EOD!AF65</f>
        <v>9.24</v>
      </c>
      <c r="L65">
        <f>NDMC_EOD!AE65+NDMC_EOD!AF65</f>
        <v>45.76</v>
      </c>
      <c r="M65">
        <f>TPDDL_EOD!AE65+TPDDL_EOD!AF65</f>
        <v>30</v>
      </c>
      <c r="N65">
        <f t="shared" si="0"/>
        <v>155</v>
      </c>
      <c r="O65" s="112">
        <f t="shared" si="1"/>
        <v>0</v>
      </c>
      <c r="P65">
        <v>45</v>
      </c>
      <c r="Q65">
        <v>25</v>
      </c>
      <c r="R65">
        <v>9.24</v>
      </c>
      <c r="S65">
        <v>45.76</v>
      </c>
      <c r="T65">
        <v>30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153</v>
      </c>
      <c r="E66">
        <f>PPCL!N66</f>
        <v>0</v>
      </c>
      <c r="F66">
        <f t="shared" si="4"/>
        <v>265</v>
      </c>
      <c r="G66">
        <f t="shared" si="5"/>
        <v>153</v>
      </c>
      <c r="H66" s="112"/>
      <c r="I66">
        <f>BRPL_EOD!AE66+BRPL_EOD!AF66</f>
        <v>45</v>
      </c>
      <c r="J66">
        <f>BYPL_EOD!AE66+BYPL_EOD!AF66</f>
        <v>25</v>
      </c>
      <c r="K66">
        <f>MES_EOD!AE66+MES_EOD!AF66</f>
        <v>8.9</v>
      </c>
      <c r="L66">
        <f>NDMC_EOD!AE66+NDMC_EOD!AF66</f>
        <v>44.1</v>
      </c>
      <c r="M66">
        <f>TPDDL_EOD!AE66+TPDDL_EOD!AF66</f>
        <v>30</v>
      </c>
      <c r="N66">
        <f t="shared" si="0"/>
        <v>153</v>
      </c>
      <c r="O66" s="112">
        <f t="shared" si="1"/>
        <v>0</v>
      </c>
      <c r="P66">
        <v>45</v>
      </c>
      <c r="Q66">
        <v>25</v>
      </c>
      <c r="R66">
        <v>8.9</v>
      </c>
      <c r="S66">
        <v>44.1</v>
      </c>
      <c r="T66">
        <v>30</v>
      </c>
      <c r="U66" s="114">
        <f t="shared" si="2"/>
        <v>153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153</v>
      </c>
      <c r="E67">
        <f>PPCL!N67</f>
        <v>0</v>
      </c>
      <c r="F67">
        <f t="shared" si="4"/>
        <v>265</v>
      </c>
      <c r="G67">
        <f t="shared" si="5"/>
        <v>153</v>
      </c>
      <c r="H67" s="112"/>
      <c r="I67">
        <f>BRPL_EOD!AE67+BRPL_EOD!AF67</f>
        <v>45</v>
      </c>
      <c r="J67">
        <f>BYPL_EOD!AE67+BYPL_EOD!AF67</f>
        <v>25</v>
      </c>
      <c r="K67">
        <f>MES_EOD!AE67+MES_EOD!AF67</f>
        <v>8.9</v>
      </c>
      <c r="L67">
        <f>NDMC_EOD!AE67+NDMC_EOD!AF67</f>
        <v>44.1</v>
      </c>
      <c r="M67">
        <f>TPDDL_EOD!AE67+TPDDL_EOD!AF67</f>
        <v>30</v>
      </c>
      <c r="N67">
        <f t="shared" ref="N67:N98" si="6">SUM(I67:M67)</f>
        <v>153</v>
      </c>
      <c r="O67" s="112">
        <f t="shared" ref="O67:O98" si="7">G67-N67</f>
        <v>0</v>
      </c>
      <c r="P67">
        <v>45</v>
      </c>
      <c r="Q67">
        <v>25</v>
      </c>
      <c r="R67">
        <v>8.9</v>
      </c>
      <c r="S67">
        <v>44.1</v>
      </c>
      <c r="T67">
        <v>30</v>
      </c>
      <c r="U67" s="114">
        <f t="shared" ref="U67:U98" si="8">SUM(P67:T67)</f>
        <v>153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153</v>
      </c>
      <c r="E68">
        <f>PPCL!N68</f>
        <v>0</v>
      </c>
      <c r="F68">
        <f t="shared" ref="F68:F98" si="10">B68+C68</f>
        <v>265</v>
      </c>
      <c r="G68">
        <f t="shared" ref="G68:G98" si="11">D68+E68</f>
        <v>153</v>
      </c>
      <c r="H68" s="112"/>
      <c r="I68">
        <f>BRPL_EOD!AE68+BRPL_EOD!AF68</f>
        <v>45</v>
      </c>
      <c r="J68">
        <f>BYPL_EOD!AE68+BYPL_EOD!AF68</f>
        <v>25</v>
      </c>
      <c r="K68">
        <f>MES_EOD!AE68+MES_EOD!AF68</f>
        <v>8.9</v>
      </c>
      <c r="L68">
        <f>NDMC_EOD!AE68+NDMC_EOD!AF68</f>
        <v>44.1</v>
      </c>
      <c r="M68">
        <f>TPDDL_EOD!AE68+TPDDL_EOD!AF68</f>
        <v>30</v>
      </c>
      <c r="N68">
        <f t="shared" si="6"/>
        <v>153</v>
      </c>
      <c r="O68" s="112">
        <f t="shared" si="7"/>
        <v>0</v>
      </c>
      <c r="P68">
        <v>45</v>
      </c>
      <c r="Q68">
        <v>25</v>
      </c>
      <c r="R68">
        <v>8.9</v>
      </c>
      <c r="S68">
        <v>44.1</v>
      </c>
      <c r="T68">
        <v>30</v>
      </c>
      <c r="U68" s="114">
        <f t="shared" si="8"/>
        <v>153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153</v>
      </c>
      <c r="E69">
        <f>PPCL!N69</f>
        <v>0</v>
      </c>
      <c r="F69">
        <f t="shared" si="10"/>
        <v>265</v>
      </c>
      <c r="G69">
        <f t="shared" si="11"/>
        <v>153</v>
      </c>
      <c r="H69" s="112"/>
      <c r="I69">
        <f>BRPL_EOD!AE69+BRPL_EOD!AF69</f>
        <v>45</v>
      </c>
      <c r="J69">
        <f>BYPL_EOD!AE69+BYPL_EOD!AF69</f>
        <v>25</v>
      </c>
      <c r="K69">
        <f>MES_EOD!AE69+MES_EOD!AF69</f>
        <v>8.9</v>
      </c>
      <c r="L69">
        <f>NDMC_EOD!AE69+NDMC_EOD!AF69</f>
        <v>44.1</v>
      </c>
      <c r="M69">
        <f>TPDDL_EOD!AE69+TPDDL_EOD!AF69</f>
        <v>30</v>
      </c>
      <c r="N69">
        <f t="shared" si="6"/>
        <v>153</v>
      </c>
      <c r="O69" s="112">
        <f t="shared" si="7"/>
        <v>0</v>
      </c>
      <c r="P69">
        <v>45</v>
      </c>
      <c r="Q69">
        <v>25</v>
      </c>
      <c r="R69">
        <v>8.9</v>
      </c>
      <c r="S69">
        <v>44.1</v>
      </c>
      <c r="T69">
        <v>30</v>
      </c>
      <c r="U69" s="114">
        <f t="shared" si="8"/>
        <v>153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153</v>
      </c>
      <c r="E70">
        <f>PPCL!N70</f>
        <v>0</v>
      </c>
      <c r="F70">
        <f t="shared" si="10"/>
        <v>265</v>
      </c>
      <c r="G70">
        <f t="shared" si="11"/>
        <v>153</v>
      </c>
      <c r="H70" s="112"/>
      <c r="I70">
        <f>BRPL_EOD!AE70+BRPL_EOD!AF70</f>
        <v>45</v>
      </c>
      <c r="J70">
        <f>BYPL_EOD!AE70+BYPL_EOD!AF70</f>
        <v>25</v>
      </c>
      <c r="K70">
        <f>MES_EOD!AE70+MES_EOD!AF70</f>
        <v>8.9</v>
      </c>
      <c r="L70">
        <f>NDMC_EOD!AE70+NDMC_EOD!AF70</f>
        <v>44.1</v>
      </c>
      <c r="M70">
        <f>TPDDL_EOD!AE70+TPDDL_EOD!AF70</f>
        <v>30</v>
      </c>
      <c r="N70">
        <f t="shared" si="6"/>
        <v>153</v>
      </c>
      <c r="O70" s="112">
        <f t="shared" si="7"/>
        <v>0</v>
      </c>
      <c r="P70">
        <v>45</v>
      </c>
      <c r="Q70">
        <v>25</v>
      </c>
      <c r="R70">
        <v>8.9</v>
      </c>
      <c r="S70">
        <v>44.1</v>
      </c>
      <c r="T70">
        <v>30</v>
      </c>
      <c r="U70" s="114">
        <f t="shared" si="8"/>
        <v>153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153</v>
      </c>
      <c r="E71">
        <f>PPCL!N71</f>
        <v>0</v>
      </c>
      <c r="F71">
        <f t="shared" si="10"/>
        <v>265</v>
      </c>
      <c r="G71">
        <f t="shared" si="11"/>
        <v>153</v>
      </c>
      <c r="H71" s="112"/>
      <c r="I71">
        <f>BRPL_EOD!AE71+BRPL_EOD!AF71</f>
        <v>40.5</v>
      </c>
      <c r="J71">
        <f>BYPL_EOD!AE71+BYPL_EOD!AF71</f>
        <v>22.5</v>
      </c>
      <c r="K71">
        <f>MES_EOD!AE71+MES_EOD!AF71</f>
        <v>4.5</v>
      </c>
      <c r="L71">
        <f>NDMC_EOD!AE71+NDMC_EOD!AF71</f>
        <v>36</v>
      </c>
      <c r="M71">
        <f>TPDDL_EOD!AE71+TPDDL_EOD!AF71</f>
        <v>49.5</v>
      </c>
      <c r="N71">
        <f t="shared" si="6"/>
        <v>153</v>
      </c>
      <c r="O71" s="112">
        <f t="shared" si="7"/>
        <v>0</v>
      </c>
      <c r="P71">
        <v>40.5</v>
      </c>
      <c r="Q71">
        <v>22.5</v>
      </c>
      <c r="R71">
        <v>4.5</v>
      </c>
      <c r="S71">
        <v>36</v>
      </c>
      <c r="T71">
        <v>49.5</v>
      </c>
      <c r="U71" s="114">
        <f t="shared" si="8"/>
        <v>153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153</v>
      </c>
      <c r="E72">
        <f>PPCL!N72</f>
        <v>0</v>
      </c>
      <c r="F72">
        <f t="shared" si="10"/>
        <v>265</v>
      </c>
      <c r="G72">
        <f t="shared" si="11"/>
        <v>153</v>
      </c>
      <c r="H72" s="112"/>
      <c r="I72">
        <f>BRPL_EOD!AE72+BRPL_EOD!AF72</f>
        <v>40.5</v>
      </c>
      <c r="J72">
        <f>BYPL_EOD!AE72+BYPL_EOD!AF72</f>
        <v>22.5</v>
      </c>
      <c r="K72">
        <f>MES_EOD!AE72+MES_EOD!AF72</f>
        <v>4.5</v>
      </c>
      <c r="L72">
        <f>NDMC_EOD!AE72+NDMC_EOD!AF72</f>
        <v>36</v>
      </c>
      <c r="M72">
        <f>TPDDL_EOD!AE72+TPDDL_EOD!AF72</f>
        <v>49.5</v>
      </c>
      <c r="N72">
        <f t="shared" si="6"/>
        <v>153</v>
      </c>
      <c r="O72" s="112">
        <f t="shared" si="7"/>
        <v>0</v>
      </c>
      <c r="P72">
        <v>40.5</v>
      </c>
      <c r="Q72">
        <v>22.5</v>
      </c>
      <c r="R72">
        <v>4.5</v>
      </c>
      <c r="S72">
        <v>36</v>
      </c>
      <c r="T72">
        <v>49.5</v>
      </c>
      <c r="U72" s="114">
        <f t="shared" si="8"/>
        <v>153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40.5</v>
      </c>
      <c r="J73">
        <f>BYPL_EOD!AE73+BYPL_EOD!AF73</f>
        <v>22.5</v>
      </c>
      <c r="K73">
        <f>MES_EOD!AE73+MES_EOD!AF73</f>
        <v>4.5</v>
      </c>
      <c r="L73">
        <f>NDMC_EOD!AE73+NDMC_EOD!AF73</f>
        <v>36</v>
      </c>
      <c r="M73">
        <f>TPDDL_EOD!AE73+TPDDL_EOD!AF73</f>
        <v>49.5</v>
      </c>
      <c r="N73">
        <f t="shared" si="6"/>
        <v>153</v>
      </c>
      <c r="O73" s="112">
        <f t="shared" si="7"/>
        <v>0</v>
      </c>
      <c r="P73">
        <v>40.5</v>
      </c>
      <c r="Q73">
        <v>22.5</v>
      </c>
      <c r="R73">
        <v>4.5</v>
      </c>
      <c r="S73">
        <v>36</v>
      </c>
      <c r="T73">
        <v>49.5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265</v>
      </c>
      <c r="G74">
        <f t="shared" si="11"/>
        <v>155</v>
      </c>
      <c r="H74" s="112"/>
      <c r="I74">
        <f>BRPL_EOD!AE74+BRPL_EOD!AF74</f>
        <v>41.03</v>
      </c>
      <c r="J74">
        <f>BYPL_EOD!AE74+BYPL_EOD!AF74</f>
        <v>22.79</v>
      </c>
      <c r="K74">
        <f>MES_EOD!AE74+MES_EOD!AF74</f>
        <v>4.5599999999999996</v>
      </c>
      <c r="L74">
        <f>NDMC_EOD!AE74+NDMC_EOD!AF74</f>
        <v>36.47</v>
      </c>
      <c r="M74">
        <f>TPDDL_EOD!AE74+TPDDL_EOD!AF74</f>
        <v>50.15</v>
      </c>
      <c r="N74">
        <f t="shared" si="6"/>
        <v>155</v>
      </c>
      <c r="O74" s="112">
        <f t="shared" si="7"/>
        <v>0</v>
      </c>
      <c r="P74">
        <v>41.03</v>
      </c>
      <c r="Q74">
        <v>22.79</v>
      </c>
      <c r="R74">
        <v>4.5599999999999996</v>
      </c>
      <c r="S74">
        <v>36.47</v>
      </c>
      <c r="T74">
        <v>50.15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265</v>
      </c>
      <c r="G75">
        <f t="shared" si="11"/>
        <v>155</v>
      </c>
      <c r="H75" s="112"/>
      <c r="I75">
        <f>BRPL_EOD!AE75+BRPL_EOD!AF75</f>
        <v>41.03</v>
      </c>
      <c r="J75">
        <f>BYPL_EOD!AE75+BYPL_EOD!AF75</f>
        <v>22.79</v>
      </c>
      <c r="K75">
        <f>MES_EOD!AE75+MES_EOD!AF75</f>
        <v>4.5599999999999996</v>
      </c>
      <c r="L75">
        <f>NDMC_EOD!AE75+NDMC_EOD!AF75</f>
        <v>36.47</v>
      </c>
      <c r="M75">
        <f>TPDDL_EOD!AE75+TPDDL_EOD!AF75</f>
        <v>50.15</v>
      </c>
      <c r="N75">
        <f t="shared" si="6"/>
        <v>155</v>
      </c>
      <c r="O75" s="112">
        <f t="shared" si="7"/>
        <v>0</v>
      </c>
      <c r="P75">
        <v>41.03</v>
      </c>
      <c r="Q75">
        <v>22.79</v>
      </c>
      <c r="R75">
        <v>4.5599999999999996</v>
      </c>
      <c r="S75">
        <v>36.47</v>
      </c>
      <c r="T75">
        <v>50.15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265</v>
      </c>
      <c r="G76">
        <f t="shared" si="11"/>
        <v>155</v>
      </c>
      <c r="H76" s="112"/>
      <c r="I76">
        <f>BRPL_EOD!AE76+BRPL_EOD!AF76</f>
        <v>41.03</v>
      </c>
      <c r="J76">
        <f>BYPL_EOD!AE76+BYPL_EOD!AF76</f>
        <v>22.79</v>
      </c>
      <c r="K76">
        <f>MES_EOD!AE76+MES_EOD!AF76</f>
        <v>4.5599999999999996</v>
      </c>
      <c r="L76">
        <f>NDMC_EOD!AE76+NDMC_EOD!AF76</f>
        <v>36.47</v>
      </c>
      <c r="M76">
        <f>TPDDL_EOD!AE76+TPDDL_EOD!AF76</f>
        <v>50.15</v>
      </c>
      <c r="N76">
        <f t="shared" si="6"/>
        <v>155</v>
      </c>
      <c r="O76" s="112">
        <f t="shared" si="7"/>
        <v>0</v>
      </c>
      <c r="P76">
        <v>41.03</v>
      </c>
      <c r="Q76">
        <v>22.79</v>
      </c>
      <c r="R76">
        <v>4.5599999999999996</v>
      </c>
      <c r="S76">
        <v>36.47</v>
      </c>
      <c r="T76">
        <v>50.15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265</v>
      </c>
      <c r="G77">
        <f t="shared" si="11"/>
        <v>155</v>
      </c>
      <c r="H77" s="112"/>
      <c r="I77">
        <f>BRPL_EOD!AE77+BRPL_EOD!AF77</f>
        <v>41.03</v>
      </c>
      <c r="J77">
        <f>BYPL_EOD!AE77+BYPL_EOD!AF77</f>
        <v>22.79</v>
      </c>
      <c r="K77">
        <f>MES_EOD!AE77+MES_EOD!AF77</f>
        <v>4.5599999999999996</v>
      </c>
      <c r="L77">
        <f>NDMC_EOD!AE77+NDMC_EOD!AF77</f>
        <v>36.47</v>
      </c>
      <c r="M77">
        <f>TPDDL_EOD!AE77+TPDDL_EOD!AF77</f>
        <v>50.15</v>
      </c>
      <c r="N77">
        <f t="shared" si="6"/>
        <v>155</v>
      </c>
      <c r="O77" s="112">
        <f t="shared" si="7"/>
        <v>0</v>
      </c>
      <c r="P77">
        <v>41.03</v>
      </c>
      <c r="Q77">
        <v>22.79</v>
      </c>
      <c r="R77">
        <v>4.5599999999999996</v>
      </c>
      <c r="S77">
        <v>36.47</v>
      </c>
      <c r="T77">
        <v>50.15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12"/>
      <c r="I78">
        <f>BRPL_EOD!AE78+BRPL_EOD!AF78</f>
        <v>41.03</v>
      </c>
      <c r="J78">
        <f>BYPL_EOD!AE78+BYPL_EOD!AF78</f>
        <v>22.79</v>
      </c>
      <c r="K78">
        <f>MES_EOD!AE78+MES_EOD!AF78</f>
        <v>4.5599999999999996</v>
      </c>
      <c r="L78">
        <f>NDMC_EOD!AE78+NDMC_EOD!AF78</f>
        <v>36.47</v>
      </c>
      <c r="M78">
        <f>TPDDL_EOD!AE78+TPDDL_EOD!AF78</f>
        <v>50.15</v>
      </c>
      <c r="N78">
        <f t="shared" si="6"/>
        <v>155</v>
      </c>
      <c r="O78" s="112">
        <f t="shared" si="7"/>
        <v>0</v>
      </c>
      <c r="P78">
        <v>41.03</v>
      </c>
      <c r="Q78">
        <v>22.79</v>
      </c>
      <c r="R78">
        <v>4.5599999999999996</v>
      </c>
      <c r="S78">
        <v>36.47</v>
      </c>
      <c r="T78">
        <v>50.15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156</v>
      </c>
      <c r="E79">
        <f>PPCL!N79</f>
        <v>0</v>
      </c>
      <c r="F79">
        <f t="shared" si="10"/>
        <v>265</v>
      </c>
      <c r="G79">
        <f t="shared" si="11"/>
        <v>156</v>
      </c>
      <c r="H79" s="112"/>
      <c r="I79">
        <f>BRPL_EOD!AE79+BRPL_EOD!AF79</f>
        <v>41.29</v>
      </c>
      <c r="J79">
        <f>BYPL_EOD!AE79+BYPL_EOD!AF79</f>
        <v>22.94</v>
      </c>
      <c r="K79">
        <f>MES_EOD!AE79+MES_EOD!AF79</f>
        <v>4.59</v>
      </c>
      <c r="L79">
        <f>NDMC_EOD!AE79+NDMC_EOD!AF79</f>
        <v>36.71</v>
      </c>
      <c r="M79">
        <f>TPDDL_EOD!AE79+TPDDL_EOD!AF79</f>
        <v>50.47</v>
      </c>
      <c r="N79">
        <f t="shared" si="6"/>
        <v>156</v>
      </c>
      <c r="O79" s="112">
        <f t="shared" si="7"/>
        <v>0</v>
      </c>
      <c r="P79">
        <v>41.29</v>
      </c>
      <c r="Q79">
        <v>22.94</v>
      </c>
      <c r="R79">
        <v>4.59</v>
      </c>
      <c r="S79">
        <v>36.71</v>
      </c>
      <c r="T79">
        <v>50.47</v>
      </c>
      <c r="U79" s="114">
        <f t="shared" si="8"/>
        <v>156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156</v>
      </c>
      <c r="E80">
        <f>PPCL!N80</f>
        <v>0</v>
      </c>
      <c r="F80">
        <f t="shared" si="10"/>
        <v>265</v>
      </c>
      <c r="G80">
        <f t="shared" si="11"/>
        <v>156</v>
      </c>
      <c r="H80" s="112"/>
      <c r="I80">
        <f>BRPL_EOD!AE80+BRPL_EOD!AF80</f>
        <v>41.29</v>
      </c>
      <c r="J80">
        <f>BYPL_EOD!AE80+BYPL_EOD!AF80</f>
        <v>22.94</v>
      </c>
      <c r="K80">
        <f>MES_EOD!AE80+MES_EOD!AF80</f>
        <v>4.59</v>
      </c>
      <c r="L80">
        <f>NDMC_EOD!AE80+NDMC_EOD!AF80</f>
        <v>36.71</v>
      </c>
      <c r="M80">
        <f>TPDDL_EOD!AE80+TPDDL_EOD!AF80</f>
        <v>50.47</v>
      </c>
      <c r="N80">
        <f t="shared" si="6"/>
        <v>156</v>
      </c>
      <c r="O80" s="112">
        <f t="shared" si="7"/>
        <v>0</v>
      </c>
      <c r="P80">
        <v>41.29</v>
      </c>
      <c r="Q80">
        <v>22.94</v>
      </c>
      <c r="R80">
        <v>4.59</v>
      </c>
      <c r="S80">
        <v>36.71</v>
      </c>
      <c r="T80">
        <v>50.47</v>
      </c>
      <c r="U80" s="114">
        <f t="shared" si="8"/>
        <v>156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156</v>
      </c>
      <c r="E81">
        <f>PPCL!N81</f>
        <v>0</v>
      </c>
      <c r="F81">
        <f t="shared" si="10"/>
        <v>265</v>
      </c>
      <c r="G81">
        <f t="shared" si="11"/>
        <v>156</v>
      </c>
      <c r="H81" s="112"/>
      <c r="I81">
        <f>BRPL_EOD!AE81+BRPL_EOD!AF81</f>
        <v>41.29</v>
      </c>
      <c r="J81">
        <f>BYPL_EOD!AE81+BYPL_EOD!AF81</f>
        <v>22.94</v>
      </c>
      <c r="K81">
        <f>MES_EOD!AE81+MES_EOD!AF81</f>
        <v>4.59</v>
      </c>
      <c r="L81">
        <f>NDMC_EOD!AE81+NDMC_EOD!AF81</f>
        <v>36.71</v>
      </c>
      <c r="M81">
        <f>TPDDL_EOD!AE81+TPDDL_EOD!AF81</f>
        <v>50.47</v>
      </c>
      <c r="N81">
        <f t="shared" si="6"/>
        <v>156</v>
      </c>
      <c r="O81" s="112">
        <f t="shared" si="7"/>
        <v>0</v>
      </c>
      <c r="P81">
        <v>41.29</v>
      </c>
      <c r="Q81">
        <v>22.94</v>
      </c>
      <c r="R81">
        <v>4.59</v>
      </c>
      <c r="S81">
        <v>36.71</v>
      </c>
      <c r="T81">
        <v>50.47</v>
      </c>
      <c r="U81" s="114">
        <f t="shared" si="8"/>
        <v>156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157</v>
      </c>
      <c r="E82">
        <f>PPCL!N82</f>
        <v>0</v>
      </c>
      <c r="F82">
        <f t="shared" si="10"/>
        <v>265</v>
      </c>
      <c r="G82">
        <f t="shared" si="11"/>
        <v>157</v>
      </c>
      <c r="H82" s="112"/>
      <c r="I82">
        <f>BRPL_EOD!AE82+BRPL_EOD!AF82</f>
        <v>41.56</v>
      </c>
      <c r="J82">
        <f>BYPL_EOD!AE82+BYPL_EOD!AF82</f>
        <v>23.09</v>
      </c>
      <c r="K82">
        <f>MES_EOD!AE82+MES_EOD!AF82</f>
        <v>4.62</v>
      </c>
      <c r="L82">
        <f>NDMC_EOD!AE82+NDMC_EOD!AF82</f>
        <v>36.94</v>
      </c>
      <c r="M82">
        <f>TPDDL_EOD!AE82+TPDDL_EOD!AF82</f>
        <v>50.79</v>
      </c>
      <c r="N82">
        <f t="shared" si="6"/>
        <v>157</v>
      </c>
      <c r="O82" s="112">
        <f t="shared" si="7"/>
        <v>0</v>
      </c>
      <c r="P82">
        <v>41.56</v>
      </c>
      <c r="Q82">
        <v>23.09</v>
      </c>
      <c r="R82">
        <v>4.62</v>
      </c>
      <c r="S82">
        <v>36.94</v>
      </c>
      <c r="T82">
        <v>50.79</v>
      </c>
      <c r="U82" s="114">
        <f t="shared" si="8"/>
        <v>157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157</v>
      </c>
      <c r="E83">
        <f>PPCL!N83</f>
        <v>0</v>
      </c>
      <c r="F83">
        <f t="shared" si="10"/>
        <v>265</v>
      </c>
      <c r="G83">
        <f t="shared" si="11"/>
        <v>157</v>
      </c>
      <c r="H83" s="112"/>
      <c r="I83">
        <f>BRPL_EOD!AE83+BRPL_EOD!AF83</f>
        <v>41.56</v>
      </c>
      <c r="J83">
        <f>BYPL_EOD!AE83+BYPL_EOD!AF83</f>
        <v>23.09</v>
      </c>
      <c r="K83">
        <f>MES_EOD!AE83+MES_EOD!AF83</f>
        <v>4.62</v>
      </c>
      <c r="L83">
        <f>NDMC_EOD!AE83+NDMC_EOD!AF83</f>
        <v>36.94</v>
      </c>
      <c r="M83">
        <f>TPDDL_EOD!AE83+TPDDL_EOD!AF83</f>
        <v>50.79</v>
      </c>
      <c r="N83">
        <f t="shared" si="6"/>
        <v>157</v>
      </c>
      <c r="O83" s="112">
        <f t="shared" si="7"/>
        <v>0</v>
      </c>
      <c r="P83">
        <v>41.56</v>
      </c>
      <c r="Q83">
        <v>23.09</v>
      </c>
      <c r="R83">
        <v>4.62</v>
      </c>
      <c r="S83">
        <v>36.94</v>
      </c>
      <c r="T83">
        <v>50.79</v>
      </c>
      <c r="U83" s="114">
        <f t="shared" si="8"/>
        <v>157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157</v>
      </c>
      <c r="E84">
        <f>PPCL!N84</f>
        <v>0</v>
      </c>
      <c r="F84">
        <f t="shared" si="10"/>
        <v>265</v>
      </c>
      <c r="G84">
        <f t="shared" si="11"/>
        <v>157</v>
      </c>
      <c r="H84" s="112"/>
      <c r="I84">
        <f>BRPL_EOD!AE84+BRPL_EOD!AF84</f>
        <v>41.56</v>
      </c>
      <c r="J84">
        <f>BYPL_EOD!AE84+BYPL_EOD!AF84</f>
        <v>23.09</v>
      </c>
      <c r="K84">
        <f>MES_EOD!AE84+MES_EOD!AF84</f>
        <v>4.62</v>
      </c>
      <c r="L84">
        <f>NDMC_EOD!AE84+NDMC_EOD!AF84</f>
        <v>36.94</v>
      </c>
      <c r="M84">
        <f>TPDDL_EOD!AE84+TPDDL_EOD!AF84</f>
        <v>50.79</v>
      </c>
      <c r="N84">
        <f t="shared" si="6"/>
        <v>157</v>
      </c>
      <c r="O84" s="112">
        <f t="shared" si="7"/>
        <v>0</v>
      </c>
      <c r="P84">
        <v>41.56</v>
      </c>
      <c r="Q84">
        <v>23.09</v>
      </c>
      <c r="R84">
        <v>4.62</v>
      </c>
      <c r="S84">
        <v>36.94</v>
      </c>
      <c r="T84">
        <v>50.79</v>
      </c>
      <c r="U84" s="114">
        <f t="shared" si="8"/>
        <v>157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157</v>
      </c>
      <c r="E85">
        <f>PPCL!N85</f>
        <v>0</v>
      </c>
      <c r="F85">
        <f t="shared" si="10"/>
        <v>265</v>
      </c>
      <c r="G85">
        <f t="shared" si="11"/>
        <v>157</v>
      </c>
      <c r="H85" s="112"/>
      <c r="I85">
        <f>BRPL_EOD!AE85+BRPL_EOD!AF85</f>
        <v>41.56</v>
      </c>
      <c r="J85">
        <f>BYPL_EOD!AE85+BYPL_EOD!AF85</f>
        <v>23.09</v>
      </c>
      <c r="K85">
        <f>MES_EOD!AE85+MES_EOD!AF85</f>
        <v>4.62</v>
      </c>
      <c r="L85">
        <f>NDMC_EOD!AE85+NDMC_EOD!AF85</f>
        <v>36.94</v>
      </c>
      <c r="M85">
        <f>TPDDL_EOD!AE85+TPDDL_EOD!AF85</f>
        <v>50.79</v>
      </c>
      <c r="N85">
        <f t="shared" si="6"/>
        <v>157</v>
      </c>
      <c r="O85" s="112">
        <f t="shared" si="7"/>
        <v>0</v>
      </c>
      <c r="P85">
        <v>41.56</v>
      </c>
      <c r="Q85">
        <v>23.09</v>
      </c>
      <c r="R85">
        <v>4.62</v>
      </c>
      <c r="S85">
        <v>36.94</v>
      </c>
      <c r="T85">
        <v>50.79</v>
      </c>
      <c r="U85" s="114">
        <f t="shared" si="8"/>
        <v>157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157</v>
      </c>
      <c r="E86">
        <f>PPCL!N86</f>
        <v>0</v>
      </c>
      <c r="F86">
        <f t="shared" si="10"/>
        <v>265</v>
      </c>
      <c r="G86">
        <f t="shared" si="11"/>
        <v>157</v>
      </c>
      <c r="H86" s="112"/>
      <c r="I86">
        <f>BRPL_EOD!AE86+BRPL_EOD!AF86</f>
        <v>41.56</v>
      </c>
      <c r="J86">
        <f>BYPL_EOD!AE86+BYPL_EOD!AF86</f>
        <v>23.09</v>
      </c>
      <c r="K86">
        <f>MES_EOD!AE86+MES_EOD!AF86</f>
        <v>4.62</v>
      </c>
      <c r="L86">
        <f>NDMC_EOD!AE86+NDMC_EOD!AF86</f>
        <v>36.94</v>
      </c>
      <c r="M86">
        <f>TPDDL_EOD!AE86+TPDDL_EOD!AF86</f>
        <v>50.79</v>
      </c>
      <c r="N86">
        <f t="shared" si="6"/>
        <v>157</v>
      </c>
      <c r="O86" s="112">
        <f t="shared" si="7"/>
        <v>0</v>
      </c>
      <c r="P86">
        <v>41.56</v>
      </c>
      <c r="Q86">
        <v>23.09</v>
      </c>
      <c r="R86">
        <v>4.62</v>
      </c>
      <c r="S86">
        <v>36.94</v>
      </c>
      <c r="T86">
        <v>50.79</v>
      </c>
      <c r="U86" s="114">
        <f t="shared" si="8"/>
        <v>157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157</v>
      </c>
      <c r="E87">
        <f>PPCL!N87</f>
        <v>0</v>
      </c>
      <c r="F87">
        <f t="shared" si="10"/>
        <v>265</v>
      </c>
      <c r="G87">
        <f t="shared" si="11"/>
        <v>157</v>
      </c>
      <c r="H87" s="112"/>
      <c r="I87">
        <f>BRPL_EOD!AE87+BRPL_EOD!AF87</f>
        <v>41.56</v>
      </c>
      <c r="J87">
        <f>BYPL_EOD!AE87+BYPL_EOD!AF87</f>
        <v>23.09</v>
      </c>
      <c r="K87">
        <f>MES_EOD!AE87+MES_EOD!AF87</f>
        <v>4.62</v>
      </c>
      <c r="L87">
        <f>NDMC_EOD!AE87+NDMC_EOD!AF87</f>
        <v>36.94</v>
      </c>
      <c r="M87">
        <f>TPDDL_EOD!AE87+TPDDL_EOD!AF87</f>
        <v>50.79</v>
      </c>
      <c r="N87">
        <f t="shared" si="6"/>
        <v>157</v>
      </c>
      <c r="O87" s="112">
        <f t="shared" si="7"/>
        <v>0</v>
      </c>
      <c r="P87">
        <v>41.56</v>
      </c>
      <c r="Q87">
        <v>23.09</v>
      </c>
      <c r="R87">
        <v>4.62</v>
      </c>
      <c r="S87">
        <v>36.94</v>
      </c>
      <c r="T87">
        <v>50.79</v>
      </c>
      <c r="U87" s="114">
        <f t="shared" si="8"/>
        <v>157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157</v>
      </c>
      <c r="E88">
        <f>PPCL!N88</f>
        <v>0</v>
      </c>
      <c r="F88">
        <f t="shared" si="10"/>
        <v>265</v>
      </c>
      <c r="G88">
        <f t="shared" si="11"/>
        <v>157</v>
      </c>
      <c r="H88" s="112"/>
      <c r="I88">
        <f>BRPL_EOD!AE88+BRPL_EOD!AF88</f>
        <v>41.56</v>
      </c>
      <c r="J88">
        <f>BYPL_EOD!AE88+BYPL_EOD!AF88</f>
        <v>23.09</v>
      </c>
      <c r="K88">
        <f>MES_EOD!AE88+MES_EOD!AF88</f>
        <v>4.62</v>
      </c>
      <c r="L88">
        <f>NDMC_EOD!AE88+NDMC_EOD!AF88</f>
        <v>36.94</v>
      </c>
      <c r="M88">
        <f>TPDDL_EOD!AE88+TPDDL_EOD!AF88</f>
        <v>50.79</v>
      </c>
      <c r="N88">
        <f t="shared" si="6"/>
        <v>157</v>
      </c>
      <c r="O88" s="112">
        <f t="shared" si="7"/>
        <v>0</v>
      </c>
      <c r="P88">
        <v>41.56</v>
      </c>
      <c r="Q88">
        <v>23.09</v>
      </c>
      <c r="R88">
        <v>4.62</v>
      </c>
      <c r="S88">
        <v>36.94</v>
      </c>
      <c r="T88">
        <v>50.79</v>
      </c>
      <c r="U88" s="114">
        <f t="shared" si="8"/>
        <v>157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157</v>
      </c>
      <c r="E89">
        <f>PPCL!N89</f>
        <v>0</v>
      </c>
      <c r="F89">
        <f t="shared" si="10"/>
        <v>265</v>
      </c>
      <c r="G89">
        <f t="shared" si="11"/>
        <v>157</v>
      </c>
      <c r="H89" s="112"/>
      <c r="I89">
        <f>BRPL_EOD!AE89+BRPL_EOD!AF89</f>
        <v>41.56</v>
      </c>
      <c r="J89">
        <f>BYPL_EOD!AE89+BYPL_EOD!AF89</f>
        <v>23.09</v>
      </c>
      <c r="K89">
        <f>MES_EOD!AE89+MES_EOD!AF89</f>
        <v>4.62</v>
      </c>
      <c r="L89">
        <f>NDMC_EOD!AE89+NDMC_EOD!AF89</f>
        <v>36.94</v>
      </c>
      <c r="M89">
        <f>TPDDL_EOD!AE89+TPDDL_EOD!AF89</f>
        <v>50.79</v>
      </c>
      <c r="N89">
        <f t="shared" si="6"/>
        <v>157</v>
      </c>
      <c r="O89" s="112">
        <f t="shared" si="7"/>
        <v>0</v>
      </c>
      <c r="P89">
        <v>41.56</v>
      </c>
      <c r="Q89">
        <v>23.09</v>
      </c>
      <c r="R89">
        <v>4.62</v>
      </c>
      <c r="S89">
        <v>36.94</v>
      </c>
      <c r="T89">
        <v>50.79</v>
      </c>
      <c r="U89" s="114">
        <f t="shared" si="8"/>
        <v>157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157</v>
      </c>
      <c r="E90">
        <f>PPCL!N90</f>
        <v>0</v>
      </c>
      <c r="F90">
        <f t="shared" si="10"/>
        <v>265</v>
      </c>
      <c r="G90">
        <f t="shared" si="11"/>
        <v>157</v>
      </c>
      <c r="H90" s="112"/>
      <c r="I90">
        <f>BRPL_EOD!AE90+BRPL_EOD!AF90</f>
        <v>41.56</v>
      </c>
      <c r="J90">
        <f>BYPL_EOD!AE90+BYPL_EOD!AF90</f>
        <v>23.09</v>
      </c>
      <c r="K90">
        <f>MES_EOD!AE90+MES_EOD!AF90</f>
        <v>4.62</v>
      </c>
      <c r="L90">
        <f>NDMC_EOD!AE90+NDMC_EOD!AF90</f>
        <v>36.94</v>
      </c>
      <c r="M90">
        <f>TPDDL_EOD!AE90+TPDDL_EOD!AF90</f>
        <v>50.79</v>
      </c>
      <c r="N90">
        <f t="shared" si="6"/>
        <v>157</v>
      </c>
      <c r="O90" s="112">
        <f t="shared" si="7"/>
        <v>0</v>
      </c>
      <c r="P90">
        <v>41.56</v>
      </c>
      <c r="Q90">
        <v>23.09</v>
      </c>
      <c r="R90">
        <v>4.62</v>
      </c>
      <c r="S90">
        <v>36.94</v>
      </c>
      <c r="T90">
        <v>50.79</v>
      </c>
      <c r="U90" s="114">
        <f t="shared" si="8"/>
        <v>157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265</v>
      </c>
      <c r="G91">
        <f t="shared" si="11"/>
        <v>158</v>
      </c>
      <c r="H91" s="112"/>
      <c r="I91">
        <f>BRPL_EOD!AE91+BRPL_EOD!AF91</f>
        <v>41.82</v>
      </c>
      <c r="J91">
        <f>BYPL_EOD!AE91+BYPL_EOD!AF91</f>
        <v>23.24</v>
      </c>
      <c r="K91">
        <f>MES_EOD!AE91+MES_EOD!AF91</f>
        <v>4.6500000000000004</v>
      </c>
      <c r="L91">
        <f>NDMC_EOD!AE91+NDMC_EOD!AF91</f>
        <v>37.18</v>
      </c>
      <c r="M91">
        <f>TPDDL_EOD!AE91+TPDDL_EOD!AF91</f>
        <v>51.12</v>
      </c>
      <c r="N91">
        <f t="shared" si="6"/>
        <v>158.01000000000002</v>
      </c>
      <c r="O91" s="112">
        <f t="shared" si="7"/>
        <v>-1.0000000000019327E-2</v>
      </c>
      <c r="P91">
        <v>41.817353332067583</v>
      </c>
      <c r="Q91">
        <v>23.23852920701221</v>
      </c>
      <c r="R91">
        <v>4.6497057148281753</v>
      </c>
      <c r="S91">
        <v>37.177646984368074</v>
      </c>
      <c r="T91">
        <v>51.116764761723935</v>
      </c>
      <c r="U91" s="114">
        <f t="shared" si="8"/>
        <v>157.99999999999997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265</v>
      </c>
      <c r="G92">
        <f t="shared" si="11"/>
        <v>158</v>
      </c>
      <c r="H92" s="112"/>
      <c r="I92">
        <f>BRPL_EOD!AE92+BRPL_EOD!AF92</f>
        <v>41.82</v>
      </c>
      <c r="J92">
        <f>BYPL_EOD!AE92+BYPL_EOD!AF92</f>
        <v>23.24</v>
      </c>
      <c r="K92">
        <f>MES_EOD!AE92+MES_EOD!AF92</f>
        <v>4.6500000000000004</v>
      </c>
      <c r="L92">
        <f>NDMC_EOD!AE92+NDMC_EOD!AF92</f>
        <v>37.18</v>
      </c>
      <c r="M92">
        <f>TPDDL_EOD!AE92+TPDDL_EOD!AF92</f>
        <v>51.12</v>
      </c>
      <c r="N92">
        <f t="shared" si="6"/>
        <v>158.01000000000002</v>
      </c>
      <c r="O92" s="112">
        <f t="shared" si="7"/>
        <v>-1.0000000000019327E-2</v>
      </c>
      <c r="P92">
        <v>41.817353332067583</v>
      </c>
      <c r="Q92">
        <v>23.23852920701221</v>
      </c>
      <c r="R92">
        <v>4.6497057148281753</v>
      </c>
      <c r="S92">
        <v>37.177646984368074</v>
      </c>
      <c r="T92">
        <v>51.116764761723935</v>
      </c>
      <c r="U92" s="114">
        <f t="shared" si="8"/>
        <v>157.99999999999997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265</v>
      </c>
      <c r="G93">
        <f t="shared" si="11"/>
        <v>158</v>
      </c>
      <c r="H93" s="112"/>
      <c r="I93">
        <f>BRPL_EOD!AE93+BRPL_EOD!AF93</f>
        <v>45</v>
      </c>
      <c r="J93">
        <f>BYPL_EOD!AE93+BYPL_EOD!AF93</f>
        <v>25</v>
      </c>
      <c r="K93">
        <f>MES_EOD!AE93+MES_EOD!AF93</f>
        <v>8</v>
      </c>
      <c r="L93">
        <f>NDMC_EOD!AE93+NDMC_EOD!AF93</f>
        <v>40</v>
      </c>
      <c r="M93">
        <f>TPDDL_EOD!AE93+TPDDL_EOD!AF93</f>
        <v>40</v>
      </c>
      <c r="N93">
        <f t="shared" si="6"/>
        <v>158</v>
      </c>
      <c r="O93" s="112">
        <f t="shared" si="7"/>
        <v>0</v>
      </c>
      <c r="P93">
        <v>45</v>
      </c>
      <c r="Q93">
        <v>25</v>
      </c>
      <c r="R93">
        <v>8</v>
      </c>
      <c r="S93">
        <v>40</v>
      </c>
      <c r="T93">
        <v>40</v>
      </c>
      <c r="U93" s="114">
        <f t="shared" si="8"/>
        <v>158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12"/>
      <c r="I94">
        <f>BRPL_EOD!AE94+BRPL_EOD!AF94</f>
        <v>45</v>
      </c>
      <c r="J94">
        <f>BYPL_EOD!AE94+BYPL_EOD!AF94</f>
        <v>25</v>
      </c>
      <c r="K94">
        <f>MES_EOD!AE94+MES_EOD!AF94</f>
        <v>8</v>
      </c>
      <c r="L94">
        <f>NDMC_EOD!AE94+NDMC_EOD!AF94</f>
        <v>40</v>
      </c>
      <c r="M94">
        <f>TPDDL_EOD!AE94+TPDDL_EOD!AF94</f>
        <v>40</v>
      </c>
      <c r="N94">
        <f t="shared" si="6"/>
        <v>158</v>
      </c>
      <c r="O94" s="112">
        <f t="shared" si="7"/>
        <v>0</v>
      </c>
      <c r="P94">
        <v>45</v>
      </c>
      <c r="Q94">
        <v>25</v>
      </c>
      <c r="R94">
        <v>8</v>
      </c>
      <c r="S94">
        <v>40</v>
      </c>
      <c r="T94">
        <v>40</v>
      </c>
      <c r="U94" s="114">
        <f t="shared" si="8"/>
        <v>158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45</v>
      </c>
      <c r="J95">
        <f>BYPL_EOD!AE95+BYPL_EOD!AF95</f>
        <v>25</v>
      </c>
      <c r="K95">
        <f>MES_EOD!AE95+MES_EOD!AF95</f>
        <v>8</v>
      </c>
      <c r="L95">
        <f>NDMC_EOD!AE95+NDMC_EOD!AF95</f>
        <v>40</v>
      </c>
      <c r="M95">
        <f>TPDDL_EOD!AE95+TPDDL_EOD!AF95</f>
        <v>40</v>
      </c>
      <c r="N95">
        <f t="shared" si="6"/>
        <v>158</v>
      </c>
      <c r="O95" s="112">
        <f t="shared" si="7"/>
        <v>0</v>
      </c>
      <c r="P95">
        <v>45</v>
      </c>
      <c r="Q95">
        <v>25</v>
      </c>
      <c r="R95">
        <v>8</v>
      </c>
      <c r="S95">
        <v>40</v>
      </c>
      <c r="T95">
        <v>40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45</v>
      </c>
      <c r="J96">
        <f>BYPL_EOD!AE96+BYPL_EOD!AF96</f>
        <v>25</v>
      </c>
      <c r="K96">
        <f>MES_EOD!AE96+MES_EOD!AF96</f>
        <v>8</v>
      </c>
      <c r="L96">
        <f>NDMC_EOD!AE96+NDMC_EOD!AF96</f>
        <v>40</v>
      </c>
      <c r="M96">
        <f>TPDDL_EOD!AE96+TPDDL_EOD!AF96</f>
        <v>40</v>
      </c>
      <c r="N96">
        <f t="shared" si="6"/>
        <v>158</v>
      </c>
      <c r="O96" s="112">
        <f t="shared" si="7"/>
        <v>0</v>
      </c>
      <c r="P96">
        <v>45</v>
      </c>
      <c r="Q96">
        <v>25</v>
      </c>
      <c r="R96">
        <v>8</v>
      </c>
      <c r="S96">
        <v>40</v>
      </c>
      <c r="T96">
        <v>40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45</v>
      </c>
      <c r="J97">
        <f>BYPL_EOD!AE97+BYPL_EOD!AF97</f>
        <v>25</v>
      </c>
      <c r="K97">
        <f>MES_EOD!AE97+MES_EOD!AF97</f>
        <v>8</v>
      </c>
      <c r="L97">
        <f>NDMC_EOD!AE97+NDMC_EOD!AF97</f>
        <v>40</v>
      </c>
      <c r="M97">
        <f>TPDDL_EOD!AE97+TPDDL_EOD!AF97</f>
        <v>40</v>
      </c>
      <c r="N97">
        <f t="shared" si="6"/>
        <v>158</v>
      </c>
      <c r="O97" s="112">
        <f t="shared" si="7"/>
        <v>0</v>
      </c>
      <c r="P97">
        <v>45</v>
      </c>
      <c r="Q97">
        <v>25</v>
      </c>
      <c r="R97">
        <v>8</v>
      </c>
      <c r="S97">
        <v>40</v>
      </c>
      <c r="T97">
        <v>40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45</v>
      </c>
      <c r="J98">
        <f>BYPL_EOD!AE98+BYPL_EOD!AF98</f>
        <v>25</v>
      </c>
      <c r="K98">
        <f>MES_EOD!AE98+MES_EOD!AF98</f>
        <v>8</v>
      </c>
      <c r="L98">
        <f>NDMC_EOD!AE98+NDMC_EOD!AF98</f>
        <v>40</v>
      </c>
      <c r="M98">
        <f>TPDDL_EOD!AE98+TPDDL_EOD!AF98</f>
        <v>40</v>
      </c>
      <c r="N98">
        <f t="shared" si="6"/>
        <v>158</v>
      </c>
      <c r="O98" s="112">
        <f t="shared" si="7"/>
        <v>0</v>
      </c>
      <c r="P98">
        <v>45</v>
      </c>
      <c r="Q98">
        <v>25</v>
      </c>
      <c r="R98">
        <v>8</v>
      </c>
      <c r="S98">
        <v>40</v>
      </c>
      <c r="T98">
        <v>40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3.7854999999999999</v>
      </c>
      <c r="E99" s="114">
        <f t="shared" si="12"/>
        <v>0</v>
      </c>
      <c r="F99" s="114">
        <f t="shared" si="12"/>
        <v>6.36</v>
      </c>
      <c r="G99" s="114">
        <f t="shared" si="12"/>
        <v>3.7854999999999999</v>
      </c>
      <c r="H99" s="114"/>
      <c r="I99" s="114">
        <f t="shared" si="12"/>
        <v>1.0642475000000005</v>
      </c>
      <c r="J99" s="114">
        <f t="shared" si="12"/>
        <v>0.59777000000000002</v>
      </c>
      <c r="K99" s="114">
        <f t="shared" si="12"/>
        <v>0.19944749999999994</v>
      </c>
      <c r="L99" s="114">
        <f t="shared" si="12"/>
        <v>1.0656475000000003</v>
      </c>
      <c r="M99" s="114">
        <f t="shared" si="12"/>
        <v>0.85839749999999959</v>
      </c>
      <c r="N99" s="114">
        <f t="shared" si="12"/>
        <v>3.7855100000000004</v>
      </c>
      <c r="O99" s="114">
        <f t="shared" si="12"/>
        <v>-1.0000000000005115E-5</v>
      </c>
      <c r="P99" s="114">
        <f t="shared" si="12"/>
        <v>1.0642447385478175</v>
      </c>
      <c r="Q99" s="114">
        <f t="shared" si="12"/>
        <v>0.5977684632885728</v>
      </c>
      <c r="R99" s="114">
        <f t="shared" si="12"/>
        <v>0.19944705004722235</v>
      </c>
      <c r="S99" s="114">
        <f t="shared" si="12"/>
        <v>1.0656448268704355</v>
      </c>
      <c r="T99" s="114">
        <f t="shared" si="12"/>
        <v>0.85839492124595196</v>
      </c>
      <c r="U99" s="114">
        <f t="shared" si="12"/>
        <v>3.7854999999999999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-0.27000000000000313</v>
      </c>
      <c r="P39">
        <v>15.577242480702687</v>
      </c>
      <c r="Q39">
        <v>8.5282672344956065</v>
      </c>
      <c r="R39">
        <v>0</v>
      </c>
      <c r="S39">
        <v>2.065051903114187</v>
      </c>
      <c r="T39">
        <v>11.129438381687516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-0.27000000000000313</v>
      </c>
      <c r="P40">
        <v>15.577242480702687</v>
      </c>
      <c r="Q40">
        <v>8.5282672344956065</v>
      </c>
      <c r="R40">
        <v>0</v>
      </c>
      <c r="S40">
        <v>2.065051903114187</v>
      </c>
      <c r="T40">
        <v>11.129438381687516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15.69</v>
      </c>
      <c r="J41">
        <f>BYPL_EOD!AA41+BYPL_EOD!AB41</f>
        <v>8.59</v>
      </c>
      <c r="K41">
        <f>MES_EOD!AA41+MES_EOD!AB41</f>
        <v>0</v>
      </c>
      <c r="L41">
        <f>NDMC_EOD!AA41+NDMC_EOD!AB41</f>
        <v>2.08</v>
      </c>
      <c r="M41">
        <f>TPDDL_EOD!AA41+TPDDL_EOD!AB41</f>
        <v>11.21</v>
      </c>
      <c r="N41">
        <f t="shared" si="0"/>
        <v>37.57</v>
      </c>
      <c r="O41" s="112">
        <f t="shared" si="1"/>
        <v>-0.27000000000000313</v>
      </c>
      <c r="P41">
        <v>15.577242480702687</v>
      </c>
      <c r="Q41">
        <v>8.5282672344956065</v>
      </c>
      <c r="R41">
        <v>0</v>
      </c>
      <c r="S41">
        <v>2.065051903114187</v>
      </c>
      <c r="T41">
        <v>11.129438381687516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-0.28999999999999915</v>
      </c>
      <c r="P42">
        <v>15.069609182836841</v>
      </c>
      <c r="Q42">
        <v>8.2540584859251158</v>
      </c>
      <c r="R42">
        <v>0</v>
      </c>
      <c r="S42">
        <v>2.063514621481279</v>
      </c>
      <c r="T42">
        <v>10.912817709756764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-0.28999999999999915</v>
      </c>
      <c r="P43">
        <v>15.069609182836841</v>
      </c>
      <c r="Q43">
        <v>8.2540584859251158</v>
      </c>
      <c r="R43">
        <v>0</v>
      </c>
      <c r="S43">
        <v>2.063514621481279</v>
      </c>
      <c r="T43">
        <v>10.912817709756764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-0.28999999999999915</v>
      </c>
      <c r="P44">
        <v>15.069609182836841</v>
      </c>
      <c r="Q44">
        <v>8.2540584859251158</v>
      </c>
      <c r="R44">
        <v>0</v>
      </c>
      <c r="S44">
        <v>2.063514621481279</v>
      </c>
      <c r="T44">
        <v>10.912817709756764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-0.28999999999999915</v>
      </c>
      <c r="P45">
        <v>15.069609182836841</v>
      </c>
      <c r="Q45">
        <v>8.2540584859251158</v>
      </c>
      <c r="R45">
        <v>0</v>
      </c>
      <c r="S45">
        <v>2.063514621481279</v>
      </c>
      <c r="T45">
        <v>10.912817709756764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15.19</v>
      </c>
      <c r="J46">
        <f>BYPL_EOD!AA46+BYPL_EOD!AB46</f>
        <v>8.32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36.589999999999996</v>
      </c>
      <c r="O46" s="112">
        <f t="shared" si="1"/>
        <v>-0.28999999999999915</v>
      </c>
      <c r="P46">
        <v>15.069609182836841</v>
      </c>
      <c r="Q46">
        <v>8.2540584859251158</v>
      </c>
      <c r="R46">
        <v>0</v>
      </c>
      <c r="S46">
        <v>2.063514621481279</v>
      </c>
      <c r="T46">
        <v>10.912817709756764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15.19</v>
      </c>
      <c r="J47">
        <f>BYPL_EOD!AA47+BYPL_EOD!AB47</f>
        <v>8.32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36.589999999999996</v>
      </c>
      <c r="O47" s="112">
        <f t="shared" si="1"/>
        <v>-0.28999999999999915</v>
      </c>
      <c r="P47">
        <v>15.069609182836841</v>
      </c>
      <c r="Q47">
        <v>8.2540584859251158</v>
      </c>
      <c r="R47">
        <v>0</v>
      </c>
      <c r="S47">
        <v>2.063514621481279</v>
      </c>
      <c r="T47">
        <v>10.912817709756764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15.19</v>
      </c>
      <c r="J48">
        <f>BYPL_EOD!AA48+BYPL_EOD!AB48</f>
        <v>8.32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36.589999999999996</v>
      </c>
      <c r="O48" s="112">
        <f t="shared" si="1"/>
        <v>-0.28999999999999915</v>
      </c>
      <c r="P48">
        <v>15.069609182836841</v>
      </c>
      <c r="Q48">
        <v>8.2540584859251158</v>
      </c>
      <c r="R48">
        <v>0</v>
      </c>
      <c r="S48">
        <v>2.063514621481279</v>
      </c>
      <c r="T48">
        <v>10.912817709756764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15.19</v>
      </c>
      <c r="J49">
        <f>BYPL_EOD!AA49+BYPL_EOD!AB49</f>
        <v>8.32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36.589999999999996</v>
      </c>
      <c r="O49" s="112">
        <f t="shared" si="1"/>
        <v>-0.28999999999999915</v>
      </c>
      <c r="P49">
        <v>15.069609182836841</v>
      </c>
      <c r="Q49">
        <v>8.2540584859251158</v>
      </c>
      <c r="R49">
        <v>0</v>
      </c>
      <c r="S49">
        <v>2.063514621481279</v>
      </c>
      <c r="T49">
        <v>10.912817709756764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14.53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35.61</v>
      </c>
      <c r="O50" s="112">
        <f t="shared" si="1"/>
        <v>-0.31000000000000227</v>
      </c>
      <c r="P50">
        <v>14.403510249929793</v>
      </c>
      <c r="Q50">
        <v>7.9303566413928666</v>
      </c>
      <c r="R50">
        <v>0</v>
      </c>
      <c r="S50">
        <v>2.0618927267621454</v>
      </c>
      <c r="T50">
        <v>10.904240381915193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34.64</v>
      </c>
      <c r="O51" s="112">
        <f t="shared" si="1"/>
        <v>-0.34000000000000341</v>
      </c>
      <c r="P51">
        <v>13.42690531177829</v>
      </c>
      <c r="Q51">
        <v>7.9214780600461889</v>
      </c>
      <c r="R51">
        <v>0</v>
      </c>
      <c r="S51">
        <v>2.0595842956120092</v>
      </c>
      <c r="T51">
        <v>10.89203233256351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34.64</v>
      </c>
      <c r="O52" s="112">
        <f t="shared" si="1"/>
        <v>-0.34000000000000341</v>
      </c>
      <c r="P52">
        <v>13.42690531177829</v>
      </c>
      <c r="Q52">
        <v>7.9214780600461889</v>
      </c>
      <c r="R52">
        <v>0</v>
      </c>
      <c r="S52">
        <v>2.0595842956120092</v>
      </c>
      <c r="T52">
        <v>10.89203233256351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34.64</v>
      </c>
      <c r="O53" s="112">
        <f t="shared" si="1"/>
        <v>-0.34000000000000341</v>
      </c>
      <c r="P53">
        <v>13.42690531177829</v>
      </c>
      <c r="Q53">
        <v>7.9214780600461889</v>
      </c>
      <c r="R53">
        <v>0</v>
      </c>
      <c r="S53">
        <v>2.0595842956120092</v>
      </c>
      <c r="T53">
        <v>10.89203233256351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34.64</v>
      </c>
      <c r="O54" s="112">
        <f t="shared" si="1"/>
        <v>-0.34000000000000341</v>
      </c>
      <c r="P54">
        <v>13.42690531177829</v>
      </c>
      <c r="Q54">
        <v>7.9214780600461889</v>
      </c>
      <c r="R54">
        <v>0</v>
      </c>
      <c r="S54">
        <v>2.0595842956120092</v>
      </c>
      <c r="T54">
        <v>10.89203233256351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34.64</v>
      </c>
      <c r="O55" s="112">
        <f t="shared" si="1"/>
        <v>-0.34000000000000341</v>
      </c>
      <c r="P55">
        <v>13.42690531177829</v>
      </c>
      <c r="Q55">
        <v>7.9214780600461889</v>
      </c>
      <c r="R55">
        <v>0</v>
      </c>
      <c r="S55">
        <v>2.0595842956120092</v>
      </c>
      <c r="T55">
        <v>10.89203233256351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34.64</v>
      </c>
      <c r="O56" s="112">
        <f t="shared" si="1"/>
        <v>-0.34000000000000341</v>
      </c>
      <c r="P56">
        <v>13.42690531177829</v>
      </c>
      <c r="Q56">
        <v>7.9214780600461889</v>
      </c>
      <c r="R56">
        <v>0</v>
      </c>
      <c r="S56">
        <v>2.0595842956120092</v>
      </c>
      <c r="T56">
        <v>10.89203233256351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34.64</v>
      </c>
      <c r="O57" s="112">
        <f t="shared" si="1"/>
        <v>-0.34000000000000341</v>
      </c>
      <c r="P57">
        <v>13.42690531177829</v>
      </c>
      <c r="Q57">
        <v>7.9214780600461889</v>
      </c>
      <c r="R57">
        <v>0</v>
      </c>
      <c r="S57">
        <v>2.0595842956120092</v>
      </c>
      <c r="T57">
        <v>10.89203233256351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13.56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34.64</v>
      </c>
      <c r="O58" s="112">
        <f t="shared" si="1"/>
        <v>-0.34000000000000341</v>
      </c>
      <c r="P58">
        <v>13.42690531177829</v>
      </c>
      <c r="Q58">
        <v>7.9214780600461889</v>
      </c>
      <c r="R58">
        <v>0</v>
      </c>
      <c r="S58">
        <v>2.0595842956120092</v>
      </c>
      <c r="T58">
        <v>10.89203233256351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34.64</v>
      </c>
      <c r="O59" s="112">
        <f t="shared" si="1"/>
        <v>-0.34000000000000341</v>
      </c>
      <c r="P59">
        <v>13.42690531177829</v>
      </c>
      <c r="Q59">
        <v>7.9214780600461889</v>
      </c>
      <c r="R59">
        <v>0</v>
      </c>
      <c r="S59">
        <v>2.0595842956120092</v>
      </c>
      <c r="T59">
        <v>10.89203233256351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34.64</v>
      </c>
      <c r="O60" s="112">
        <f t="shared" si="1"/>
        <v>-0.34000000000000341</v>
      </c>
      <c r="P60">
        <v>13.42690531177829</v>
      </c>
      <c r="Q60">
        <v>7.9214780600461889</v>
      </c>
      <c r="R60">
        <v>0</v>
      </c>
      <c r="S60">
        <v>2.0595842956120092</v>
      </c>
      <c r="T60">
        <v>10.89203233256351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34.64</v>
      </c>
      <c r="O61" s="112">
        <f t="shared" si="1"/>
        <v>-0.34000000000000341</v>
      </c>
      <c r="P61">
        <v>13.42690531177829</v>
      </c>
      <c r="Q61">
        <v>7.9214780600461889</v>
      </c>
      <c r="R61">
        <v>0</v>
      </c>
      <c r="S61">
        <v>2.0595842956120092</v>
      </c>
      <c r="T61">
        <v>10.89203233256351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34.64</v>
      </c>
      <c r="O62" s="112">
        <f t="shared" si="1"/>
        <v>-0.34000000000000341</v>
      </c>
      <c r="P62">
        <v>13.42690531177829</v>
      </c>
      <c r="Q62">
        <v>7.9214780600461889</v>
      </c>
      <c r="R62">
        <v>0</v>
      </c>
      <c r="S62">
        <v>2.0595842956120092</v>
      </c>
      <c r="T62">
        <v>10.89203233256351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34.64</v>
      </c>
      <c r="O63" s="112">
        <f t="shared" si="1"/>
        <v>-0.34000000000000341</v>
      </c>
      <c r="P63">
        <v>13.42690531177829</v>
      </c>
      <c r="Q63">
        <v>7.9214780600461889</v>
      </c>
      <c r="R63">
        <v>0</v>
      </c>
      <c r="S63">
        <v>2.0595842956120092</v>
      </c>
      <c r="T63">
        <v>10.89203233256351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34.64</v>
      </c>
      <c r="O64" s="112">
        <f t="shared" si="1"/>
        <v>-0.34000000000000341</v>
      </c>
      <c r="P64">
        <v>13.42690531177829</v>
      </c>
      <c r="Q64">
        <v>7.9214780600461889</v>
      </c>
      <c r="R64">
        <v>0</v>
      </c>
      <c r="S64">
        <v>2.0595842956120092</v>
      </c>
      <c r="T64">
        <v>10.89203233256351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34.64</v>
      </c>
      <c r="O65" s="112">
        <f t="shared" si="1"/>
        <v>-0.34000000000000341</v>
      </c>
      <c r="P65">
        <v>13.42690531177829</v>
      </c>
      <c r="Q65">
        <v>7.9214780600461889</v>
      </c>
      <c r="R65">
        <v>0</v>
      </c>
      <c r="S65">
        <v>2.0595842956120092</v>
      </c>
      <c r="T65">
        <v>10.89203233256351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34.64</v>
      </c>
      <c r="O66" s="112">
        <f t="shared" si="1"/>
        <v>-0.34000000000000341</v>
      </c>
      <c r="P66">
        <v>13.42690531177829</v>
      </c>
      <c r="Q66">
        <v>7.9214780600461889</v>
      </c>
      <c r="R66">
        <v>0</v>
      </c>
      <c r="S66">
        <v>2.0595842956120092</v>
      </c>
      <c r="T66">
        <v>10.89203233256351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34.64</v>
      </c>
      <c r="O67" s="112">
        <f t="shared" ref="O67:O98" si="7">G67-N67</f>
        <v>-0.34000000000000341</v>
      </c>
      <c r="P67">
        <v>13.42690531177829</v>
      </c>
      <c r="Q67">
        <v>7.9214780600461889</v>
      </c>
      <c r="R67">
        <v>0</v>
      </c>
      <c r="S67">
        <v>2.0595842956120092</v>
      </c>
      <c r="T67">
        <v>10.89203233256351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34.64</v>
      </c>
      <c r="O68" s="112">
        <f t="shared" si="7"/>
        <v>-0.34000000000000341</v>
      </c>
      <c r="P68">
        <v>13.42690531177829</v>
      </c>
      <c r="Q68">
        <v>7.9214780600461889</v>
      </c>
      <c r="R68">
        <v>0</v>
      </c>
      <c r="S68">
        <v>2.0595842956120092</v>
      </c>
      <c r="T68">
        <v>10.89203233256351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34.64</v>
      </c>
      <c r="O69" s="112">
        <f t="shared" si="7"/>
        <v>-0.34000000000000341</v>
      </c>
      <c r="P69">
        <v>13.42690531177829</v>
      </c>
      <c r="Q69">
        <v>7.9214780600461889</v>
      </c>
      <c r="R69">
        <v>0</v>
      </c>
      <c r="S69">
        <v>2.0595842956120092</v>
      </c>
      <c r="T69">
        <v>10.89203233256351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13.56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34.64</v>
      </c>
      <c r="O70" s="112">
        <f t="shared" si="7"/>
        <v>-0.34000000000000341</v>
      </c>
      <c r="P70">
        <v>13.42690531177829</v>
      </c>
      <c r="Q70">
        <v>7.9214780600461889</v>
      </c>
      <c r="R70">
        <v>0</v>
      </c>
      <c r="S70">
        <v>2.0595842956120092</v>
      </c>
      <c r="T70">
        <v>10.89203233256351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8.33</v>
      </c>
      <c r="J71">
        <f>BYPL_EOD!AA71+BYPL_EOD!AB71</f>
        <v>6.67</v>
      </c>
      <c r="K71">
        <f>MES_EOD!AA71+MES_EOD!AB71</f>
        <v>0</v>
      </c>
      <c r="L71">
        <f>NDMC_EOD!AA71+NDMC_EOD!AB71</f>
        <v>1.73</v>
      </c>
      <c r="M71">
        <f>TPDDL_EOD!AA71+TPDDL_EOD!AB71</f>
        <v>18.27</v>
      </c>
      <c r="N71">
        <f t="shared" si="6"/>
        <v>35</v>
      </c>
      <c r="O71" s="112">
        <f t="shared" si="7"/>
        <v>-0.70000000000000284</v>
      </c>
      <c r="P71">
        <v>8.1633999999999993</v>
      </c>
      <c r="Q71">
        <v>6.5365999999999991</v>
      </c>
      <c r="R71">
        <v>0</v>
      </c>
      <c r="S71">
        <v>1.6953999999999998</v>
      </c>
      <c r="T71">
        <v>17.904599999999999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8.33</v>
      </c>
      <c r="J72">
        <f>BYPL_EOD!AA72+BYPL_EOD!AB72</f>
        <v>6.67</v>
      </c>
      <c r="K72">
        <f>MES_EOD!AA72+MES_EOD!AB72</f>
        <v>0</v>
      </c>
      <c r="L72">
        <f>NDMC_EOD!AA72+NDMC_EOD!AB72</f>
        <v>1.73</v>
      </c>
      <c r="M72">
        <f>TPDDL_EOD!AA72+TPDDL_EOD!AB72</f>
        <v>18.27</v>
      </c>
      <c r="N72">
        <f t="shared" si="6"/>
        <v>35</v>
      </c>
      <c r="O72" s="112">
        <f t="shared" si="7"/>
        <v>-0.70000000000000284</v>
      </c>
      <c r="P72">
        <v>8.1633999999999993</v>
      </c>
      <c r="Q72">
        <v>6.5365999999999991</v>
      </c>
      <c r="R72">
        <v>0</v>
      </c>
      <c r="S72">
        <v>1.6953999999999998</v>
      </c>
      <c r="T72">
        <v>17.904599999999999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8.33</v>
      </c>
      <c r="J73">
        <f>BYPL_EOD!AA73+BYPL_EOD!AB73</f>
        <v>6.67</v>
      </c>
      <c r="K73">
        <f>MES_EOD!AA73+MES_EOD!AB73</f>
        <v>0</v>
      </c>
      <c r="L73">
        <f>NDMC_EOD!AA73+NDMC_EOD!AB73</f>
        <v>1.73</v>
      </c>
      <c r="M73">
        <f>TPDDL_EOD!AA73+TPDDL_EOD!AB73</f>
        <v>18.27</v>
      </c>
      <c r="N73">
        <f t="shared" si="6"/>
        <v>35</v>
      </c>
      <c r="O73" s="112">
        <f t="shared" si="7"/>
        <v>-0.70000000000000284</v>
      </c>
      <c r="P73">
        <v>8.1633999999999993</v>
      </c>
      <c r="Q73">
        <v>6.5365999999999991</v>
      </c>
      <c r="R73">
        <v>0</v>
      </c>
      <c r="S73">
        <v>1.6953999999999998</v>
      </c>
      <c r="T73">
        <v>17.904599999999999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8.33</v>
      </c>
      <c r="J74">
        <f>BYPL_EOD!AA74+BYPL_EOD!AB74</f>
        <v>6.67</v>
      </c>
      <c r="K74">
        <f>MES_EOD!AA74+MES_EOD!AB74</f>
        <v>0</v>
      </c>
      <c r="L74">
        <f>NDMC_EOD!AA74+NDMC_EOD!AB74</f>
        <v>1.73</v>
      </c>
      <c r="M74">
        <f>TPDDL_EOD!AA74+TPDDL_EOD!AB74</f>
        <v>18.27</v>
      </c>
      <c r="N74">
        <f t="shared" si="6"/>
        <v>35</v>
      </c>
      <c r="O74" s="112">
        <f t="shared" si="7"/>
        <v>-0.70000000000000284</v>
      </c>
      <c r="P74">
        <v>8.1633999999999993</v>
      </c>
      <c r="Q74">
        <v>6.5365999999999991</v>
      </c>
      <c r="R74">
        <v>0</v>
      </c>
      <c r="S74">
        <v>1.6953999999999998</v>
      </c>
      <c r="T74">
        <v>17.904599999999999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8.33</v>
      </c>
      <c r="J75">
        <f>BYPL_EOD!AA75+BYPL_EOD!AB75</f>
        <v>6.67</v>
      </c>
      <c r="K75">
        <f>MES_EOD!AA75+MES_EOD!AB75</f>
        <v>0</v>
      </c>
      <c r="L75">
        <f>NDMC_EOD!AA75+NDMC_EOD!AB75</f>
        <v>1.73</v>
      </c>
      <c r="M75">
        <f>TPDDL_EOD!AA75+TPDDL_EOD!AB75</f>
        <v>18.27</v>
      </c>
      <c r="N75">
        <f t="shared" si="6"/>
        <v>35</v>
      </c>
      <c r="O75" s="112">
        <f t="shared" si="7"/>
        <v>-0.39999999999999858</v>
      </c>
      <c r="P75">
        <v>8.2347999999999999</v>
      </c>
      <c r="Q75">
        <v>6.5937714285714284</v>
      </c>
      <c r="R75">
        <v>0</v>
      </c>
      <c r="S75">
        <v>1.7102285714285714</v>
      </c>
      <c r="T75">
        <v>18.061199999999999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8.33</v>
      </c>
      <c r="J76">
        <f>BYPL_EOD!AA76+BYPL_EOD!AB76</f>
        <v>6.67</v>
      </c>
      <c r="K76">
        <f>MES_EOD!AA76+MES_EOD!AB76</f>
        <v>0</v>
      </c>
      <c r="L76">
        <f>NDMC_EOD!AA76+NDMC_EOD!AB76</f>
        <v>1.73</v>
      </c>
      <c r="M76">
        <f>TPDDL_EOD!AA76+TPDDL_EOD!AB76</f>
        <v>18.27</v>
      </c>
      <c r="N76">
        <f t="shared" si="6"/>
        <v>35</v>
      </c>
      <c r="O76" s="112">
        <f t="shared" si="7"/>
        <v>-0.39999999999999858</v>
      </c>
      <c r="P76">
        <v>8.2347999999999999</v>
      </c>
      <c r="Q76">
        <v>6.5937714285714284</v>
      </c>
      <c r="R76">
        <v>0</v>
      </c>
      <c r="S76">
        <v>1.7102285714285714</v>
      </c>
      <c r="T76">
        <v>18.061199999999999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8.33</v>
      </c>
      <c r="J77">
        <f>BYPL_EOD!AA77+BYPL_EOD!AB77</f>
        <v>6.67</v>
      </c>
      <c r="K77">
        <f>MES_EOD!AA77+MES_EOD!AB77</f>
        <v>0</v>
      </c>
      <c r="L77">
        <f>NDMC_EOD!AA77+NDMC_EOD!AB77</f>
        <v>1.73</v>
      </c>
      <c r="M77">
        <f>TPDDL_EOD!AA77+TPDDL_EOD!AB77</f>
        <v>18.27</v>
      </c>
      <c r="N77">
        <f t="shared" si="6"/>
        <v>35</v>
      </c>
      <c r="O77" s="112">
        <f t="shared" si="7"/>
        <v>-0.39999999999999858</v>
      </c>
      <c r="P77">
        <v>8.2347999999999999</v>
      </c>
      <c r="Q77">
        <v>6.5937714285714284</v>
      </c>
      <c r="R77">
        <v>0</v>
      </c>
      <c r="S77">
        <v>1.7102285714285714</v>
      </c>
      <c r="T77">
        <v>18.061199999999999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8.33</v>
      </c>
      <c r="J78">
        <f>BYPL_EOD!AA78+BYPL_EOD!AB78</f>
        <v>6.67</v>
      </c>
      <c r="K78">
        <f>MES_EOD!AA78+MES_EOD!AB78</f>
        <v>0</v>
      </c>
      <c r="L78">
        <f>NDMC_EOD!AA78+NDMC_EOD!AB78</f>
        <v>1.73</v>
      </c>
      <c r="M78">
        <f>TPDDL_EOD!AA78+TPDDL_EOD!AB78</f>
        <v>18.27</v>
      </c>
      <c r="N78">
        <f t="shared" si="6"/>
        <v>35</v>
      </c>
      <c r="O78" s="112">
        <f t="shared" si="7"/>
        <v>-0.39999999999999858</v>
      </c>
      <c r="P78">
        <v>8.2347999999999999</v>
      </c>
      <c r="Q78">
        <v>6.5937714285714284</v>
      </c>
      <c r="R78">
        <v>0</v>
      </c>
      <c r="S78">
        <v>1.7102285714285714</v>
      </c>
      <c r="T78">
        <v>18.061199999999999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8.33</v>
      </c>
      <c r="J79">
        <f>BYPL_EOD!AA79+BYPL_EOD!AB79</f>
        <v>6.67</v>
      </c>
      <c r="K79">
        <f>MES_EOD!AA79+MES_EOD!AB79</f>
        <v>0</v>
      </c>
      <c r="L79">
        <f>NDMC_EOD!AA79+NDMC_EOD!AB79</f>
        <v>1.73</v>
      </c>
      <c r="M79">
        <f>TPDDL_EOD!AA79+TPDDL_EOD!AB79</f>
        <v>18.27</v>
      </c>
      <c r="N79">
        <f t="shared" si="6"/>
        <v>35</v>
      </c>
      <c r="O79" s="112">
        <f t="shared" si="7"/>
        <v>-0.39999999999999858</v>
      </c>
      <c r="P79">
        <v>8.2347999999999999</v>
      </c>
      <c r="Q79">
        <v>6.5937714285714284</v>
      </c>
      <c r="R79">
        <v>0</v>
      </c>
      <c r="S79">
        <v>1.7102285714285714</v>
      </c>
      <c r="T79">
        <v>18.061199999999999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8.57</v>
      </c>
      <c r="J80">
        <f>BYPL_EOD!AA80+BYPL_EOD!AB80</f>
        <v>6.86</v>
      </c>
      <c r="K80">
        <f>MES_EOD!AA80+MES_EOD!AB80</f>
        <v>0</v>
      </c>
      <c r="L80">
        <f>NDMC_EOD!AA80+NDMC_EOD!AB80</f>
        <v>1.78</v>
      </c>
      <c r="M80">
        <f>TPDDL_EOD!AA80+TPDDL_EOD!AB80</f>
        <v>18.79</v>
      </c>
      <c r="N80">
        <f t="shared" si="6"/>
        <v>36</v>
      </c>
      <c r="O80" s="112">
        <f t="shared" si="7"/>
        <v>-0.39999999999999858</v>
      </c>
      <c r="P80">
        <v>8.4747777777777777</v>
      </c>
      <c r="Q80">
        <v>6.7837777777777788</v>
      </c>
      <c r="R80">
        <v>0</v>
      </c>
      <c r="S80">
        <v>1.7602222222222224</v>
      </c>
      <c r="T80">
        <v>18.581222222222223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8.57</v>
      </c>
      <c r="J81">
        <f>BYPL_EOD!AA81+BYPL_EOD!AB81</f>
        <v>6.86</v>
      </c>
      <c r="K81">
        <f>MES_EOD!AA81+MES_EOD!AB81</f>
        <v>0</v>
      </c>
      <c r="L81">
        <f>NDMC_EOD!AA81+NDMC_EOD!AB81</f>
        <v>1.78</v>
      </c>
      <c r="M81">
        <f>TPDDL_EOD!AA81+TPDDL_EOD!AB81</f>
        <v>18.79</v>
      </c>
      <c r="N81">
        <f t="shared" si="6"/>
        <v>36</v>
      </c>
      <c r="O81" s="112">
        <f t="shared" si="7"/>
        <v>-0.39999999999999858</v>
      </c>
      <c r="P81">
        <v>8.4747777777777777</v>
      </c>
      <c r="Q81">
        <v>6.7837777777777788</v>
      </c>
      <c r="R81">
        <v>0</v>
      </c>
      <c r="S81">
        <v>1.7602222222222224</v>
      </c>
      <c r="T81">
        <v>18.581222222222223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8.81</v>
      </c>
      <c r="J82">
        <f>BYPL_EOD!AA82+BYPL_EOD!AB82</f>
        <v>7.05</v>
      </c>
      <c r="K82">
        <f>MES_EOD!AA82+MES_EOD!AB82</f>
        <v>0</v>
      </c>
      <c r="L82">
        <f>NDMC_EOD!AA82+NDMC_EOD!AB82</f>
        <v>1.83</v>
      </c>
      <c r="M82">
        <f>TPDDL_EOD!AA82+TPDDL_EOD!AB82</f>
        <v>19.309999999999999</v>
      </c>
      <c r="N82">
        <f t="shared" si="6"/>
        <v>37</v>
      </c>
      <c r="O82" s="112">
        <f t="shared" si="7"/>
        <v>-0.39999999999999858</v>
      </c>
      <c r="P82">
        <v>8.7147567567567581</v>
      </c>
      <c r="Q82">
        <v>6.9737837837837837</v>
      </c>
      <c r="R82">
        <v>0</v>
      </c>
      <c r="S82">
        <v>1.8102162162162163</v>
      </c>
      <c r="T82">
        <v>19.101243243243243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8.81</v>
      </c>
      <c r="J83">
        <f>BYPL_EOD!AA83+BYPL_EOD!AB83</f>
        <v>7.05</v>
      </c>
      <c r="K83">
        <f>MES_EOD!AA83+MES_EOD!AB83</f>
        <v>0</v>
      </c>
      <c r="L83">
        <f>NDMC_EOD!AA83+NDMC_EOD!AB83</f>
        <v>1.83</v>
      </c>
      <c r="M83">
        <f>TPDDL_EOD!AA83+TPDDL_EOD!AB83</f>
        <v>19.309999999999999</v>
      </c>
      <c r="N83">
        <f t="shared" si="6"/>
        <v>37</v>
      </c>
      <c r="O83" s="112">
        <f t="shared" si="7"/>
        <v>-0.39999999999999858</v>
      </c>
      <c r="P83">
        <v>8.7147567567567581</v>
      </c>
      <c r="Q83">
        <v>6.9737837837837837</v>
      </c>
      <c r="R83">
        <v>0</v>
      </c>
      <c r="S83">
        <v>1.8102162162162163</v>
      </c>
      <c r="T83">
        <v>19.101243243243243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8.81</v>
      </c>
      <c r="J84">
        <f>BYPL_EOD!AA84+BYPL_EOD!AB84</f>
        <v>7.05</v>
      </c>
      <c r="K84">
        <f>MES_EOD!AA84+MES_EOD!AB84</f>
        <v>0</v>
      </c>
      <c r="L84">
        <f>NDMC_EOD!AA84+NDMC_EOD!AB84</f>
        <v>1.83</v>
      </c>
      <c r="M84">
        <f>TPDDL_EOD!AA84+TPDDL_EOD!AB84</f>
        <v>19.309999999999999</v>
      </c>
      <c r="N84">
        <f t="shared" si="6"/>
        <v>37</v>
      </c>
      <c r="O84" s="112">
        <f t="shared" si="7"/>
        <v>-0.39999999999999858</v>
      </c>
      <c r="P84">
        <v>8.7147567567567581</v>
      </c>
      <c r="Q84">
        <v>6.9737837837837837</v>
      </c>
      <c r="R84">
        <v>0</v>
      </c>
      <c r="S84">
        <v>1.8102162162162163</v>
      </c>
      <c r="T84">
        <v>19.101243243243243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8.81</v>
      </c>
      <c r="J85">
        <f>BYPL_EOD!AA85+BYPL_EOD!AB85</f>
        <v>7.05</v>
      </c>
      <c r="K85">
        <f>MES_EOD!AA85+MES_EOD!AB85</f>
        <v>0</v>
      </c>
      <c r="L85">
        <f>NDMC_EOD!AA85+NDMC_EOD!AB85</f>
        <v>1.83</v>
      </c>
      <c r="M85">
        <f>TPDDL_EOD!AA85+TPDDL_EOD!AB85</f>
        <v>19.309999999999999</v>
      </c>
      <c r="N85">
        <f t="shared" si="6"/>
        <v>37</v>
      </c>
      <c r="O85" s="112">
        <f t="shared" si="7"/>
        <v>-0.39999999999999858</v>
      </c>
      <c r="P85">
        <v>8.7147567567567581</v>
      </c>
      <c r="Q85">
        <v>6.9737837837837837</v>
      </c>
      <c r="R85">
        <v>0</v>
      </c>
      <c r="S85">
        <v>1.8102162162162163</v>
      </c>
      <c r="T85">
        <v>19.101243243243243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8.81</v>
      </c>
      <c r="J86">
        <f>BYPL_EOD!AA86+BYPL_EOD!AB86</f>
        <v>7.05</v>
      </c>
      <c r="K86">
        <f>MES_EOD!AA86+MES_EOD!AB86</f>
        <v>0</v>
      </c>
      <c r="L86">
        <f>NDMC_EOD!AA86+NDMC_EOD!AB86</f>
        <v>1.83</v>
      </c>
      <c r="M86">
        <f>TPDDL_EOD!AA86+TPDDL_EOD!AB86</f>
        <v>19.309999999999999</v>
      </c>
      <c r="N86">
        <f t="shared" si="6"/>
        <v>37</v>
      </c>
      <c r="O86" s="112">
        <f t="shared" si="7"/>
        <v>-0.39999999999999858</v>
      </c>
      <c r="P86">
        <v>8.7147567567567581</v>
      </c>
      <c r="Q86">
        <v>6.9737837837837837</v>
      </c>
      <c r="R86">
        <v>0</v>
      </c>
      <c r="S86">
        <v>1.8102162162162163</v>
      </c>
      <c r="T86">
        <v>19.101243243243243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8.81</v>
      </c>
      <c r="J87">
        <f>BYPL_EOD!AA87+BYPL_EOD!AB87</f>
        <v>7.05</v>
      </c>
      <c r="K87">
        <f>MES_EOD!AA87+MES_EOD!AB87</f>
        <v>0</v>
      </c>
      <c r="L87">
        <f>NDMC_EOD!AA87+NDMC_EOD!AB87</f>
        <v>1.83</v>
      </c>
      <c r="M87">
        <f>TPDDL_EOD!AA87+TPDDL_EOD!AB87</f>
        <v>19.309999999999999</v>
      </c>
      <c r="N87">
        <f t="shared" si="6"/>
        <v>37</v>
      </c>
      <c r="O87" s="112">
        <f t="shared" si="7"/>
        <v>-0.39999999999999858</v>
      </c>
      <c r="P87">
        <v>8.7147567567567581</v>
      </c>
      <c r="Q87">
        <v>6.9737837837837837</v>
      </c>
      <c r="R87">
        <v>0</v>
      </c>
      <c r="S87">
        <v>1.8102162162162163</v>
      </c>
      <c r="T87">
        <v>19.101243243243243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8.81</v>
      </c>
      <c r="J88">
        <f>BYPL_EOD!AA88+BYPL_EOD!AB88</f>
        <v>7.05</v>
      </c>
      <c r="K88">
        <f>MES_EOD!AA88+MES_EOD!AB88</f>
        <v>0</v>
      </c>
      <c r="L88">
        <f>NDMC_EOD!AA88+NDMC_EOD!AB88</f>
        <v>1.83</v>
      </c>
      <c r="M88">
        <f>TPDDL_EOD!AA88+TPDDL_EOD!AB88</f>
        <v>19.309999999999999</v>
      </c>
      <c r="N88">
        <f t="shared" si="6"/>
        <v>37</v>
      </c>
      <c r="O88" s="112">
        <f t="shared" si="7"/>
        <v>-0.39999999999999858</v>
      </c>
      <c r="P88">
        <v>8.7147567567567581</v>
      </c>
      <c r="Q88">
        <v>6.9737837837837837</v>
      </c>
      <c r="R88">
        <v>0</v>
      </c>
      <c r="S88">
        <v>1.8102162162162163</v>
      </c>
      <c r="T88">
        <v>19.101243243243243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9.0500000000000007</v>
      </c>
      <c r="J89">
        <f>BYPL_EOD!AA89+BYPL_EOD!AB89</f>
        <v>7.24</v>
      </c>
      <c r="K89">
        <f>MES_EOD!AA89+MES_EOD!AB89</f>
        <v>0</v>
      </c>
      <c r="L89">
        <f>NDMC_EOD!AA89+NDMC_EOD!AB89</f>
        <v>1.88</v>
      </c>
      <c r="M89">
        <f>TPDDL_EOD!AA89+TPDDL_EOD!AB89</f>
        <v>19.829999999999998</v>
      </c>
      <c r="N89">
        <f t="shared" si="6"/>
        <v>38</v>
      </c>
      <c r="O89" s="112">
        <f t="shared" si="7"/>
        <v>-0.39999999999999858</v>
      </c>
      <c r="P89">
        <v>8.9547368421052642</v>
      </c>
      <c r="Q89">
        <v>7.1637894736842114</v>
      </c>
      <c r="R89">
        <v>0</v>
      </c>
      <c r="S89">
        <v>1.8602105263157895</v>
      </c>
      <c r="T89">
        <v>19.621263157894735</v>
      </c>
      <c r="U89" s="114">
        <f t="shared" si="8"/>
        <v>37.599999999999994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9.0500000000000007</v>
      </c>
      <c r="J90">
        <f>BYPL_EOD!AA90+BYPL_EOD!AB90</f>
        <v>7.24</v>
      </c>
      <c r="K90">
        <f>MES_EOD!AA90+MES_EOD!AB90</f>
        <v>0</v>
      </c>
      <c r="L90">
        <f>NDMC_EOD!AA90+NDMC_EOD!AB90</f>
        <v>1.88</v>
      </c>
      <c r="M90">
        <f>TPDDL_EOD!AA90+TPDDL_EOD!AB90</f>
        <v>19.829999999999998</v>
      </c>
      <c r="N90">
        <f t="shared" si="6"/>
        <v>38</v>
      </c>
      <c r="O90" s="112">
        <f t="shared" si="7"/>
        <v>-0.39999999999999858</v>
      </c>
      <c r="P90">
        <v>8.9547368421052642</v>
      </c>
      <c r="Q90">
        <v>7.1637894736842114</v>
      </c>
      <c r="R90">
        <v>0</v>
      </c>
      <c r="S90">
        <v>1.8602105263157895</v>
      </c>
      <c r="T90">
        <v>19.621263157894735</v>
      </c>
      <c r="U90" s="114">
        <f t="shared" si="8"/>
        <v>37.599999999999994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9.0500000000000007</v>
      </c>
      <c r="J91">
        <f>BYPL_EOD!AA91+BYPL_EOD!AB91</f>
        <v>7.24</v>
      </c>
      <c r="K91">
        <f>MES_EOD!AA91+MES_EOD!AB91</f>
        <v>0</v>
      </c>
      <c r="L91">
        <f>NDMC_EOD!AA91+NDMC_EOD!AB91</f>
        <v>1.88</v>
      </c>
      <c r="M91">
        <f>TPDDL_EOD!AA91+TPDDL_EOD!AB91</f>
        <v>19.829999999999998</v>
      </c>
      <c r="N91">
        <f t="shared" si="6"/>
        <v>38</v>
      </c>
      <c r="O91" s="112">
        <f t="shared" si="7"/>
        <v>-0.39999999999999858</v>
      </c>
      <c r="P91">
        <v>8.9547368421052642</v>
      </c>
      <c r="Q91">
        <v>7.1637894736842114</v>
      </c>
      <c r="R91">
        <v>0</v>
      </c>
      <c r="S91">
        <v>1.8602105263157895</v>
      </c>
      <c r="T91">
        <v>19.621263157894735</v>
      </c>
      <c r="U91" s="114">
        <f t="shared" si="8"/>
        <v>37.599999999999994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9.0500000000000007</v>
      </c>
      <c r="J92">
        <f>BYPL_EOD!AA92+BYPL_EOD!AB92</f>
        <v>7.24</v>
      </c>
      <c r="K92">
        <f>MES_EOD!AA92+MES_EOD!AB92</f>
        <v>0</v>
      </c>
      <c r="L92">
        <f>NDMC_EOD!AA92+NDMC_EOD!AB92</f>
        <v>1.88</v>
      </c>
      <c r="M92">
        <f>TPDDL_EOD!AA92+TPDDL_EOD!AB92</f>
        <v>19.829999999999998</v>
      </c>
      <c r="N92">
        <f t="shared" si="6"/>
        <v>38</v>
      </c>
      <c r="O92" s="112">
        <f t="shared" si="7"/>
        <v>-0.39999999999999858</v>
      </c>
      <c r="P92">
        <v>8.9547368421052642</v>
      </c>
      <c r="Q92">
        <v>7.1637894736842114</v>
      </c>
      <c r="R92">
        <v>0</v>
      </c>
      <c r="S92">
        <v>1.8602105263157895</v>
      </c>
      <c r="T92">
        <v>19.621263157894735</v>
      </c>
      <c r="U92" s="114">
        <f t="shared" si="8"/>
        <v>37.599999999999994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14.9</v>
      </c>
      <c r="J93">
        <f>BYPL_EOD!AA93+BYPL_EOD!AB93</f>
        <v>8.16</v>
      </c>
      <c r="K93">
        <f>MES_EOD!AA93+MES_EOD!AB93</f>
        <v>0</v>
      </c>
      <c r="L93">
        <f>NDMC_EOD!AA93+NDMC_EOD!AB93</f>
        <v>2.08</v>
      </c>
      <c r="M93">
        <f>TPDDL_EOD!AA93+TPDDL_EOD!AB93</f>
        <v>12.46</v>
      </c>
      <c r="N93">
        <f t="shared" si="6"/>
        <v>37.6</v>
      </c>
      <c r="O93" s="112">
        <f t="shared" si="7"/>
        <v>0</v>
      </c>
      <c r="P93">
        <v>14.9</v>
      </c>
      <c r="Q93">
        <v>8.16</v>
      </c>
      <c r="R93">
        <v>0</v>
      </c>
      <c r="S93">
        <v>2.08</v>
      </c>
      <c r="T93">
        <v>12.46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14.9</v>
      </c>
      <c r="J94">
        <f>BYPL_EOD!AA94+BYPL_EOD!AB94</f>
        <v>8.16</v>
      </c>
      <c r="K94">
        <f>MES_EOD!AA94+MES_EOD!AB94</f>
        <v>0</v>
      </c>
      <c r="L94">
        <f>NDMC_EOD!AA94+NDMC_EOD!AB94</f>
        <v>2.08</v>
      </c>
      <c r="M94">
        <f>TPDDL_EOD!AA94+TPDDL_EOD!AB94</f>
        <v>12.46</v>
      </c>
      <c r="N94">
        <f t="shared" si="6"/>
        <v>37.6</v>
      </c>
      <c r="O94" s="112">
        <f t="shared" si="7"/>
        <v>0</v>
      </c>
      <c r="P94">
        <v>14.9</v>
      </c>
      <c r="Q94">
        <v>8.16</v>
      </c>
      <c r="R94">
        <v>0</v>
      </c>
      <c r="S94">
        <v>2.08</v>
      </c>
      <c r="T94">
        <v>12.46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14.9</v>
      </c>
      <c r="J95">
        <f>BYPL_EOD!AA95+BYPL_EOD!AB95</f>
        <v>8.16</v>
      </c>
      <c r="K95">
        <f>MES_EOD!AA95+MES_EOD!AB95</f>
        <v>0</v>
      </c>
      <c r="L95">
        <f>NDMC_EOD!AA95+NDMC_EOD!AB95</f>
        <v>2.08</v>
      </c>
      <c r="M95">
        <f>TPDDL_EOD!AA95+TPDDL_EOD!AB95</f>
        <v>12.46</v>
      </c>
      <c r="N95">
        <f t="shared" si="6"/>
        <v>37.6</v>
      </c>
      <c r="O95" s="112">
        <f t="shared" si="7"/>
        <v>0</v>
      </c>
      <c r="P95">
        <v>14.9</v>
      </c>
      <c r="Q95">
        <v>8.16</v>
      </c>
      <c r="R95">
        <v>0</v>
      </c>
      <c r="S95">
        <v>2.08</v>
      </c>
      <c r="T95">
        <v>12.46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14.9</v>
      </c>
      <c r="J96">
        <f>BYPL_EOD!AA96+BYPL_EOD!AB96</f>
        <v>8.16</v>
      </c>
      <c r="K96">
        <f>MES_EOD!AA96+MES_EOD!AB96</f>
        <v>0</v>
      </c>
      <c r="L96">
        <f>NDMC_EOD!AA96+NDMC_EOD!AB96</f>
        <v>2.08</v>
      </c>
      <c r="M96">
        <f>TPDDL_EOD!AA96+TPDDL_EOD!AB96</f>
        <v>12.46</v>
      </c>
      <c r="N96">
        <f t="shared" si="6"/>
        <v>37.6</v>
      </c>
      <c r="O96" s="112">
        <f t="shared" si="7"/>
        <v>0</v>
      </c>
      <c r="P96">
        <v>14.9</v>
      </c>
      <c r="Q96">
        <v>8.16</v>
      </c>
      <c r="R96">
        <v>0</v>
      </c>
      <c r="S96">
        <v>2.08</v>
      </c>
      <c r="T96">
        <v>12.46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14.9</v>
      </c>
      <c r="J97">
        <f>BYPL_EOD!AA97+BYPL_EOD!AB97</f>
        <v>8.16</v>
      </c>
      <c r="K97">
        <f>MES_EOD!AA97+MES_EOD!AB97</f>
        <v>0</v>
      </c>
      <c r="L97">
        <f>NDMC_EOD!AA97+NDMC_EOD!AB97</f>
        <v>2.08</v>
      </c>
      <c r="M97">
        <f>TPDDL_EOD!AA97+TPDDL_EOD!AB97</f>
        <v>12.46</v>
      </c>
      <c r="N97">
        <f t="shared" si="6"/>
        <v>37.6</v>
      </c>
      <c r="O97" s="112">
        <f t="shared" si="7"/>
        <v>0</v>
      </c>
      <c r="P97">
        <v>14.9</v>
      </c>
      <c r="Q97">
        <v>8.16</v>
      </c>
      <c r="R97">
        <v>0</v>
      </c>
      <c r="S97">
        <v>2.08</v>
      </c>
      <c r="T97">
        <v>12.46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14.9</v>
      </c>
      <c r="J98">
        <f>BYPL_EOD!AA98+BYPL_EOD!AB98</f>
        <v>8.16</v>
      </c>
      <c r="K98">
        <f>MES_EOD!AA98+MES_EOD!AB98</f>
        <v>0</v>
      </c>
      <c r="L98">
        <f>NDMC_EOD!AA98+NDMC_EOD!AB98</f>
        <v>2.08</v>
      </c>
      <c r="M98">
        <f>TPDDL_EOD!AA98+TPDDL_EOD!AB98</f>
        <v>12.46</v>
      </c>
      <c r="N98">
        <f t="shared" si="6"/>
        <v>37.6</v>
      </c>
      <c r="O98" s="112">
        <f t="shared" si="7"/>
        <v>0</v>
      </c>
      <c r="P98">
        <v>14.9</v>
      </c>
      <c r="Q98">
        <v>8.16</v>
      </c>
      <c r="R98">
        <v>0</v>
      </c>
      <c r="S98">
        <v>2.08</v>
      </c>
      <c r="T98">
        <v>12.46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0.87269999999999992</v>
      </c>
      <c r="E99" s="114">
        <f t="shared" si="12"/>
        <v>0</v>
      </c>
      <c r="F99" s="114">
        <f t="shared" si="12"/>
        <v>1.728</v>
      </c>
      <c r="G99" s="114">
        <f t="shared" si="12"/>
        <v>0.87269999999999992</v>
      </c>
      <c r="H99" s="114"/>
      <c r="I99" s="114">
        <f t="shared" si="12"/>
        <v>0.32463499999999973</v>
      </c>
      <c r="J99" s="114">
        <f t="shared" si="12"/>
        <v>0.19264749999999972</v>
      </c>
      <c r="K99" s="114">
        <f t="shared" si="12"/>
        <v>0</v>
      </c>
      <c r="L99" s="114">
        <f t="shared" si="12"/>
        <v>4.8345000000000013E-2</v>
      </c>
      <c r="M99" s="114">
        <f t="shared" si="12"/>
        <v>0.31186249999999976</v>
      </c>
      <c r="N99" s="114">
        <f t="shared" si="12"/>
        <v>0.87748999999999944</v>
      </c>
      <c r="O99" s="114">
        <f t="shared" si="12"/>
        <v>-4.7900000000000043E-3</v>
      </c>
      <c r="P99" s="114">
        <f t="shared" si="12"/>
        <v>0.3231301619221908</v>
      </c>
      <c r="Q99" s="114">
        <f t="shared" si="12"/>
        <v>0.19164464389371449</v>
      </c>
      <c r="R99" s="114">
        <f t="shared" si="12"/>
        <v>0</v>
      </c>
      <c r="S99" s="114">
        <f t="shared" si="12"/>
        <v>4.8085546657025614E-2</v>
      </c>
      <c r="T99" s="114">
        <f t="shared" si="12"/>
        <v>0.30983964752706955</v>
      </c>
      <c r="U99" s="114">
        <f t="shared" si="12"/>
        <v>0.87269999999999992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285.82000000000005</v>
      </c>
      <c r="E5">
        <f>BAWANA!AM5</f>
        <v>0</v>
      </c>
      <c r="F5">
        <f t="shared" si="4"/>
        <v>256</v>
      </c>
      <c r="G5">
        <f t="shared" si="5"/>
        <v>285.82000000000005</v>
      </c>
      <c r="H5" s="112"/>
      <c r="I5">
        <f>BRPL_EOD!AI5+BRPL_EOD!AJ5</f>
        <v>134.61000000000001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285.82</v>
      </c>
      <c r="O5" s="112">
        <f t="shared" si="1"/>
        <v>0</v>
      </c>
      <c r="P5">
        <v>134.61000000000004</v>
      </c>
      <c r="Q5">
        <v>57.600000000000016</v>
      </c>
      <c r="R5">
        <v>5.0000000000000009</v>
      </c>
      <c r="S5">
        <v>19.000000000000004</v>
      </c>
      <c r="T5">
        <v>69.610000000000014</v>
      </c>
      <c r="U5" s="114">
        <f t="shared" si="2"/>
        <v>285.82000000000005</v>
      </c>
      <c r="V5" s="112">
        <f t="shared" si="3"/>
        <v>0</v>
      </c>
      <c r="Y5">
        <f>BAWANA!AW5+BAWANA!AX5</f>
        <v>17.09</v>
      </c>
      <c r="Z5">
        <f>BAWANA!BD5+BAWANA!BE5</f>
        <v>17.09</v>
      </c>
      <c r="AA5">
        <f>BAWANA!X5+BAWANA!Y5</f>
        <v>17.09</v>
      </c>
      <c r="AB5">
        <f>BAWANA!AE5+BAWANA!AF5</f>
        <v>17.09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285.82000000000005</v>
      </c>
      <c r="E6">
        <f>BAWANA!AM6</f>
        <v>0</v>
      </c>
      <c r="F6">
        <f t="shared" si="4"/>
        <v>256</v>
      </c>
      <c r="G6">
        <f t="shared" si="5"/>
        <v>285.82000000000005</v>
      </c>
      <c r="H6" s="112"/>
      <c r="I6">
        <f>BRPL_EOD!AI6+BRPL_EOD!AJ6</f>
        <v>134.61000000000001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285.82</v>
      </c>
      <c r="O6" s="112">
        <f t="shared" si="1"/>
        <v>0</v>
      </c>
      <c r="P6">
        <v>134.61000000000004</v>
      </c>
      <c r="Q6">
        <v>57.600000000000016</v>
      </c>
      <c r="R6">
        <v>5.0000000000000009</v>
      </c>
      <c r="S6">
        <v>19.000000000000004</v>
      </c>
      <c r="T6">
        <v>69.610000000000014</v>
      </c>
      <c r="U6" s="114">
        <f t="shared" si="2"/>
        <v>285.82000000000005</v>
      </c>
      <c r="V6" s="112">
        <f t="shared" si="3"/>
        <v>0</v>
      </c>
      <c r="Y6">
        <f>BAWANA!AW6+BAWANA!AX6</f>
        <v>17.09</v>
      </c>
      <c r="Z6">
        <f>BAWANA!BD6+BAWANA!BE6</f>
        <v>17.09</v>
      </c>
      <c r="AA6">
        <f>BAWANA!X6+BAWANA!Y6</f>
        <v>17.09</v>
      </c>
      <c r="AB6">
        <f>BAWANA!AE6+BAWANA!AF6</f>
        <v>17.09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285.82000000000005</v>
      </c>
      <c r="E7">
        <f>BAWANA!AM7</f>
        <v>0</v>
      </c>
      <c r="F7">
        <f t="shared" si="4"/>
        <v>256</v>
      </c>
      <c r="G7">
        <f t="shared" si="5"/>
        <v>285.82000000000005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285.82</v>
      </c>
      <c r="O7" s="112">
        <f t="shared" si="1"/>
        <v>0</v>
      </c>
      <c r="P7">
        <v>134.61000000000004</v>
      </c>
      <c r="Q7">
        <v>57.600000000000016</v>
      </c>
      <c r="R7">
        <v>5.0000000000000009</v>
      </c>
      <c r="S7">
        <v>19.000000000000004</v>
      </c>
      <c r="T7">
        <v>69.610000000000014</v>
      </c>
      <c r="U7" s="114">
        <f t="shared" si="2"/>
        <v>285.82000000000005</v>
      </c>
      <c r="V7" s="112">
        <f t="shared" si="3"/>
        <v>0</v>
      </c>
      <c r="Y7">
        <f>BAWANA!AW7+BAWANA!AX7</f>
        <v>17.09</v>
      </c>
      <c r="Z7">
        <f>BAWANA!BD7+BAWANA!BE7</f>
        <v>17.09</v>
      </c>
      <c r="AA7">
        <f>BAWANA!X7+BAWANA!Y7</f>
        <v>17.09</v>
      </c>
      <c r="AB7">
        <f>BAWANA!AE7+BAWANA!AF7</f>
        <v>17.09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285.82000000000005</v>
      </c>
      <c r="E8">
        <f>BAWANA!AM8</f>
        <v>0</v>
      </c>
      <c r="F8">
        <f t="shared" si="4"/>
        <v>256</v>
      </c>
      <c r="G8">
        <f t="shared" si="5"/>
        <v>285.82000000000005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285.82</v>
      </c>
      <c r="O8" s="112">
        <f t="shared" si="1"/>
        <v>0</v>
      </c>
      <c r="P8">
        <v>134.61000000000004</v>
      </c>
      <c r="Q8">
        <v>57.600000000000016</v>
      </c>
      <c r="R8">
        <v>5.0000000000000009</v>
      </c>
      <c r="S8">
        <v>19.000000000000004</v>
      </c>
      <c r="T8">
        <v>69.610000000000014</v>
      </c>
      <c r="U8" s="114">
        <f t="shared" si="2"/>
        <v>285.82000000000005</v>
      </c>
      <c r="V8" s="112">
        <f t="shared" si="3"/>
        <v>0</v>
      </c>
      <c r="Y8">
        <f>BAWANA!AW8+BAWANA!AX8</f>
        <v>17.09</v>
      </c>
      <c r="Z8">
        <f>BAWANA!BD8+BAWANA!BE8</f>
        <v>17.09</v>
      </c>
      <c r="AA8">
        <f>BAWANA!X8+BAWANA!Y8</f>
        <v>17.09</v>
      </c>
      <c r="AB8">
        <f>BAWANA!AE8+BAWANA!AF8</f>
        <v>17.09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23.39</v>
      </c>
      <c r="Z9">
        <f>BAWANA!BD9+BAWANA!BE9</f>
        <v>23.39</v>
      </c>
      <c r="AA9">
        <f>BAWANA!X9+BAWANA!Y9</f>
        <v>23.39</v>
      </c>
      <c r="AB9">
        <f>BAWANA!AE9+BAWANA!AF9</f>
        <v>23.39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23.39</v>
      </c>
      <c r="Z10">
        <f>BAWANA!BD10+BAWANA!BE10</f>
        <v>23.39</v>
      </c>
      <c r="AA10">
        <f>BAWANA!X10+BAWANA!Y10</f>
        <v>23.39</v>
      </c>
      <c r="AB10">
        <f>BAWANA!AE10+BAWANA!AF10</f>
        <v>23.39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23.39</v>
      </c>
      <c r="Z23">
        <f>BAWANA!BD23+BAWANA!BE23</f>
        <v>23.39</v>
      </c>
      <c r="AA23">
        <f>BAWANA!X23+BAWANA!Y23</f>
        <v>23.39</v>
      </c>
      <c r="AB23">
        <f>BAWANA!AE23+BAWANA!AF23</f>
        <v>23.39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23.39</v>
      </c>
      <c r="Z24">
        <f>BAWANA!BD24+BAWANA!BE24</f>
        <v>23.39</v>
      </c>
      <c r="AA24">
        <f>BAWANA!X24+BAWANA!Y24</f>
        <v>23.39</v>
      </c>
      <c r="AB24">
        <f>BAWANA!AE24+BAWANA!AF24</f>
        <v>23.39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285.82000000000005</v>
      </c>
      <c r="E25">
        <f>BAWANA!AM25</f>
        <v>0</v>
      </c>
      <c r="F25">
        <f t="shared" si="4"/>
        <v>256</v>
      </c>
      <c r="G25">
        <f t="shared" si="5"/>
        <v>285.82000000000005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134.61000000000004</v>
      </c>
      <c r="Q25">
        <v>57.600000000000016</v>
      </c>
      <c r="R25">
        <v>5.0000000000000009</v>
      </c>
      <c r="S25">
        <v>19.000000000000004</v>
      </c>
      <c r="T25">
        <v>69.610000000000014</v>
      </c>
      <c r="U25" s="114">
        <f t="shared" si="2"/>
        <v>285.82000000000005</v>
      </c>
      <c r="V25" s="112">
        <f t="shared" si="3"/>
        <v>0</v>
      </c>
      <c r="Y25">
        <f>BAWANA!AW25+BAWANA!AX25</f>
        <v>17.09</v>
      </c>
      <c r="Z25">
        <f>BAWANA!BD25+BAWANA!BE25</f>
        <v>17.09</v>
      </c>
      <c r="AA25">
        <f>BAWANA!X25+BAWANA!Y25</f>
        <v>17.09</v>
      </c>
      <c r="AB25">
        <f>BAWANA!AE25+BAWANA!AF25</f>
        <v>17.09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285.82000000000005</v>
      </c>
      <c r="E26">
        <f>BAWANA!AM26</f>
        <v>0</v>
      </c>
      <c r="F26">
        <f t="shared" si="4"/>
        <v>256</v>
      </c>
      <c r="G26">
        <f t="shared" si="5"/>
        <v>285.82000000000005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134.61000000000004</v>
      </c>
      <c r="Q26">
        <v>57.600000000000016</v>
      </c>
      <c r="R26">
        <v>5.0000000000000009</v>
      </c>
      <c r="S26">
        <v>19.000000000000004</v>
      </c>
      <c r="T26">
        <v>69.610000000000014</v>
      </c>
      <c r="U26" s="114">
        <f t="shared" si="2"/>
        <v>285.82000000000005</v>
      </c>
      <c r="V26" s="112">
        <f t="shared" si="3"/>
        <v>0</v>
      </c>
      <c r="Y26">
        <f>BAWANA!AW26+BAWANA!AX26</f>
        <v>17.09</v>
      </c>
      <c r="Z26">
        <f>BAWANA!BD26+BAWANA!BE26</f>
        <v>17.09</v>
      </c>
      <c r="AA26">
        <f>BAWANA!X26+BAWANA!Y26</f>
        <v>17.09</v>
      </c>
      <c r="AB26">
        <f>BAWANA!AE26+BAWANA!AF26</f>
        <v>17.09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285.82000000000005</v>
      </c>
      <c r="E27">
        <f>BAWANA!AM27</f>
        <v>0</v>
      </c>
      <c r="F27">
        <f t="shared" si="4"/>
        <v>256</v>
      </c>
      <c r="G27">
        <f t="shared" si="5"/>
        <v>285.82000000000005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134.61000000000004</v>
      </c>
      <c r="Q27">
        <v>57.600000000000016</v>
      </c>
      <c r="R27">
        <v>5.0000000000000009</v>
      </c>
      <c r="S27">
        <v>19.000000000000004</v>
      </c>
      <c r="T27">
        <v>69.610000000000014</v>
      </c>
      <c r="U27" s="114">
        <f t="shared" si="2"/>
        <v>285.82000000000005</v>
      </c>
      <c r="V27" s="112">
        <f t="shared" si="3"/>
        <v>0</v>
      </c>
      <c r="Y27">
        <f>BAWANA!AW27+BAWANA!AX27</f>
        <v>17.09</v>
      </c>
      <c r="Z27">
        <f>BAWANA!BD27+BAWANA!BE27</f>
        <v>17.09</v>
      </c>
      <c r="AA27">
        <f>BAWANA!X27+BAWANA!Y27</f>
        <v>17.09</v>
      </c>
      <c r="AB27">
        <f>BAWANA!AE27+BAWANA!AF27</f>
        <v>17.09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285.82000000000005</v>
      </c>
      <c r="E28">
        <f>BAWANA!AM28</f>
        <v>0</v>
      </c>
      <c r="F28">
        <f t="shared" si="4"/>
        <v>256</v>
      </c>
      <c r="G28">
        <f t="shared" si="5"/>
        <v>285.82000000000005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134.61000000000004</v>
      </c>
      <c r="Q28">
        <v>57.600000000000016</v>
      </c>
      <c r="R28">
        <v>5.0000000000000009</v>
      </c>
      <c r="S28">
        <v>19.000000000000004</v>
      </c>
      <c r="T28">
        <v>69.610000000000014</v>
      </c>
      <c r="U28" s="114">
        <f t="shared" si="2"/>
        <v>285.82000000000005</v>
      </c>
      <c r="V28" s="112">
        <f t="shared" si="3"/>
        <v>0</v>
      </c>
      <c r="Y28">
        <f>BAWANA!AW28+BAWANA!AX28</f>
        <v>17.09</v>
      </c>
      <c r="Z28">
        <f>BAWANA!BD28+BAWANA!BE28</f>
        <v>17.09</v>
      </c>
      <c r="AA28">
        <f>BAWANA!X28+BAWANA!Y28</f>
        <v>17.09</v>
      </c>
      <c r="AB28">
        <f>BAWANA!AE28+BAWANA!AF28</f>
        <v>17.09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285.82000000000005</v>
      </c>
      <c r="E29">
        <f>BAWANA!AM29</f>
        <v>0</v>
      </c>
      <c r="F29">
        <f t="shared" si="4"/>
        <v>256</v>
      </c>
      <c r="G29">
        <f t="shared" si="5"/>
        <v>285.82000000000005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134.61000000000004</v>
      </c>
      <c r="Q29">
        <v>57.600000000000016</v>
      </c>
      <c r="R29">
        <v>5.0000000000000009</v>
      </c>
      <c r="S29">
        <v>19.000000000000004</v>
      </c>
      <c r="T29">
        <v>69.610000000000014</v>
      </c>
      <c r="U29" s="114">
        <f t="shared" si="2"/>
        <v>285.82000000000005</v>
      </c>
      <c r="V29" s="112">
        <f t="shared" si="3"/>
        <v>0</v>
      </c>
      <c r="Y29">
        <f>BAWANA!AW29+BAWANA!AX29</f>
        <v>17.09</v>
      </c>
      <c r="Z29">
        <f>BAWANA!BD29+BAWANA!BE29</f>
        <v>17.09</v>
      </c>
      <c r="AA29">
        <f>BAWANA!X29+BAWANA!Y29</f>
        <v>17.09</v>
      </c>
      <c r="AB29">
        <f>BAWANA!AE29+BAWANA!AF29</f>
        <v>17.09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285.82000000000005</v>
      </c>
      <c r="E30">
        <f>BAWANA!AM30</f>
        <v>0</v>
      </c>
      <c r="F30">
        <f t="shared" si="4"/>
        <v>256</v>
      </c>
      <c r="G30">
        <f t="shared" si="5"/>
        <v>285.82000000000005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134.61000000000004</v>
      </c>
      <c r="Q30">
        <v>57.600000000000016</v>
      </c>
      <c r="R30">
        <v>5.0000000000000009</v>
      </c>
      <c r="S30">
        <v>19.000000000000004</v>
      </c>
      <c r="T30">
        <v>69.610000000000014</v>
      </c>
      <c r="U30" s="114">
        <f t="shared" si="2"/>
        <v>285.82000000000005</v>
      </c>
      <c r="V30" s="112">
        <f t="shared" si="3"/>
        <v>0</v>
      </c>
      <c r="Y30">
        <f>BAWANA!AW30+BAWANA!AX30</f>
        <v>17.09</v>
      </c>
      <c r="Z30">
        <f>BAWANA!BD30+BAWANA!BE30</f>
        <v>17.09</v>
      </c>
      <c r="AA30">
        <f>BAWANA!X30+BAWANA!Y30</f>
        <v>17.09</v>
      </c>
      <c r="AB30">
        <f>BAWANA!AE30+BAWANA!AF30</f>
        <v>17.09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23.39</v>
      </c>
      <c r="Z31">
        <f>BAWANA!BD31+BAWANA!BE31</f>
        <v>23.39</v>
      </c>
      <c r="AA31">
        <f>BAWANA!X31+BAWANA!Y31</f>
        <v>23.39</v>
      </c>
      <c r="AB31">
        <f>BAWANA!AE31+BAWANA!AF31</f>
        <v>23.39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273.22000000000003</v>
      </c>
      <c r="E32">
        <f>BAWANA!AM32</f>
        <v>0</v>
      </c>
      <c r="F32">
        <f t="shared" si="4"/>
        <v>256</v>
      </c>
      <c r="G32">
        <f t="shared" si="5"/>
        <v>273.22000000000003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273.22000000000003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19</v>
      </c>
      <c r="T32">
        <v>69.61</v>
      </c>
      <c r="U32" s="114">
        <f t="shared" si="2"/>
        <v>273.22000000000003</v>
      </c>
      <c r="V32" s="112">
        <f t="shared" si="3"/>
        <v>0</v>
      </c>
      <c r="Y32">
        <f>BAWANA!AW32+BAWANA!AX32</f>
        <v>23.39</v>
      </c>
      <c r="Z32">
        <f>BAWANA!BD32+BAWANA!BE32</f>
        <v>23.39</v>
      </c>
      <c r="AA32">
        <f>BAWANA!X32+BAWANA!Y32</f>
        <v>23.39</v>
      </c>
      <c r="AB32">
        <f>BAWANA!AE32+BAWANA!AF32</f>
        <v>23.39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273.22000000000003</v>
      </c>
      <c r="E33">
        <f>BAWANA!AM33</f>
        <v>0</v>
      </c>
      <c r="F33">
        <f t="shared" si="4"/>
        <v>256</v>
      </c>
      <c r="G33">
        <f t="shared" si="5"/>
        <v>273.22000000000003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273.22000000000003</v>
      </c>
      <c r="O33" s="112">
        <f t="shared" si="1"/>
        <v>0</v>
      </c>
      <c r="P33">
        <v>134.61000000000001</v>
      </c>
      <c r="Q33">
        <v>45</v>
      </c>
      <c r="R33">
        <v>5</v>
      </c>
      <c r="S33">
        <v>19</v>
      </c>
      <c r="T33">
        <v>69.61</v>
      </c>
      <c r="U33" s="114">
        <f t="shared" si="2"/>
        <v>273.22000000000003</v>
      </c>
      <c r="V33" s="112">
        <f t="shared" si="3"/>
        <v>0</v>
      </c>
      <c r="Y33">
        <f>BAWANA!AW33+BAWANA!AX33</f>
        <v>23.39</v>
      </c>
      <c r="Z33">
        <f>BAWANA!BD33+BAWANA!BE33</f>
        <v>23.39</v>
      </c>
      <c r="AA33">
        <f>BAWANA!X33+BAWANA!Y33</f>
        <v>23.39</v>
      </c>
      <c r="AB33">
        <f>BAWANA!AE33+BAWANA!AF33</f>
        <v>23.39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273.22000000000003</v>
      </c>
      <c r="E34">
        <f>BAWANA!AM34</f>
        <v>0</v>
      </c>
      <c r="F34">
        <f t="shared" si="4"/>
        <v>256</v>
      </c>
      <c r="G34">
        <f t="shared" si="5"/>
        <v>273.22000000000003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273.22000000000003</v>
      </c>
      <c r="O34" s="112">
        <f t="shared" si="1"/>
        <v>0</v>
      </c>
      <c r="P34">
        <v>134.61000000000001</v>
      </c>
      <c r="Q34">
        <v>45</v>
      </c>
      <c r="R34">
        <v>5</v>
      </c>
      <c r="S34">
        <v>19</v>
      </c>
      <c r="T34">
        <v>69.61</v>
      </c>
      <c r="U34" s="114">
        <f t="shared" si="2"/>
        <v>273.22000000000003</v>
      </c>
      <c r="V34" s="112">
        <f t="shared" si="3"/>
        <v>0</v>
      </c>
      <c r="Y34">
        <f>BAWANA!AW34+BAWANA!AX34</f>
        <v>23.39</v>
      </c>
      <c r="Z34">
        <f>BAWANA!BD34+BAWANA!BE34</f>
        <v>23.39</v>
      </c>
      <c r="AA34">
        <f>BAWANA!X34+BAWANA!Y34</f>
        <v>23.39</v>
      </c>
      <c r="AB34">
        <f>BAWANA!AE34+BAWANA!AF34</f>
        <v>23.39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273.22000000000003</v>
      </c>
      <c r="E35">
        <f>BAWANA!AM35</f>
        <v>0</v>
      </c>
      <c r="F35">
        <f t="shared" si="4"/>
        <v>256</v>
      </c>
      <c r="G35">
        <f t="shared" si="5"/>
        <v>273.22000000000003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273.22000000000003</v>
      </c>
      <c r="O35" s="112">
        <f t="shared" si="1"/>
        <v>0</v>
      </c>
      <c r="P35">
        <v>134.61000000000001</v>
      </c>
      <c r="Q35">
        <v>45</v>
      </c>
      <c r="R35">
        <v>5</v>
      </c>
      <c r="S35">
        <v>19</v>
      </c>
      <c r="T35">
        <v>69.61</v>
      </c>
      <c r="U35" s="114">
        <f t="shared" si="2"/>
        <v>273.22000000000003</v>
      </c>
      <c r="V35" s="112">
        <f t="shared" si="3"/>
        <v>0</v>
      </c>
      <c r="Y35">
        <f>BAWANA!AW35+BAWANA!AX35</f>
        <v>23.39</v>
      </c>
      <c r="Z35">
        <f>BAWANA!BD35+BAWANA!BE35</f>
        <v>23.39</v>
      </c>
      <c r="AA35">
        <f>BAWANA!X35+BAWANA!Y35</f>
        <v>23.39</v>
      </c>
      <c r="AB35">
        <f>BAWANA!AE35+BAWANA!AF35</f>
        <v>23.39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273.22000000000003</v>
      </c>
      <c r="E36">
        <f>BAWANA!AM36</f>
        <v>0</v>
      </c>
      <c r="F36">
        <f t="shared" si="4"/>
        <v>256</v>
      </c>
      <c r="G36">
        <f t="shared" si="5"/>
        <v>273.22000000000003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273.22000000000003</v>
      </c>
      <c r="O36" s="112">
        <f t="shared" si="1"/>
        <v>0</v>
      </c>
      <c r="P36">
        <v>134.61000000000001</v>
      </c>
      <c r="Q36">
        <v>45</v>
      </c>
      <c r="R36">
        <v>5</v>
      </c>
      <c r="S36">
        <v>19</v>
      </c>
      <c r="T36">
        <v>69.61</v>
      </c>
      <c r="U36" s="114">
        <f t="shared" si="2"/>
        <v>273.22000000000003</v>
      </c>
      <c r="V36" s="112">
        <f t="shared" si="3"/>
        <v>0</v>
      </c>
      <c r="Y36">
        <f>BAWANA!AW36+BAWANA!AX36</f>
        <v>23.39</v>
      </c>
      <c r="Z36">
        <f>BAWANA!BD36+BAWANA!BE36</f>
        <v>23.39</v>
      </c>
      <c r="AA36">
        <f>BAWANA!X36+BAWANA!Y36</f>
        <v>23.39</v>
      </c>
      <c r="AB36">
        <f>BAWANA!AE36+BAWANA!AF36</f>
        <v>23.39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273.22000000000003</v>
      </c>
      <c r="E37">
        <f>BAWANA!AM37</f>
        <v>0</v>
      </c>
      <c r="F37">
        <f t="shared" si="4"/>
        <v>256</v>
      </c>
      <c r="G37">
        <f t="shared" si="5"/>
        <v>273.22000000000003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273.22000000000003</v>
      </c>
      <c r="O37" s="112">
        <f t="shared" si="1"/>
        <v>0</v>
      </c>
      <c r="P37">
        <v>134.61000000000001</v>
      </c>
      <c r="Q37">
        <v>45</v>
      </c>
      <c r="R37">
        <v>5</v>
      </c>
      <c r="S37">
        <v>19</v>
      </c>
      <c r="T37">
        <v>69.61</v>
      </c>
      <c r="U37" s="114">
        <f t="shared" si="2"/>
        <v>273.22000000000003</v>
      </c>
      <c r="V37" s="112">
        <f t="shared" si="3"/>
        <v>0</v>
      </c>
      <c r="Y37">
        <f>BAWANA!AW37+BAWANA!AX37</f>
        <v>23.39</v>
      </c>
      <c r="Z37">
        <f>BAWANA!BD37+BAWANA!BE37</f>
        <v>23.39</v>
      </c>
      <c r="AA37">
        <f>BAWANA!X37+BAWANA!Y37</f>
        <v>23.39</v>
      </c>
      <c r="AB37">
        <f>BAWANA!AE37+BAWANA!AF37</f>
        <v>23.39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273.22000000000003</v>
      </c>
      <c r="E38">
        <f>BAWANA!AM38</f>
        <v>0</v>
      </c>
      <c r="F38">
        <f t="shared" si="4"/>
        <v>256</v>
      </c>
      <c r="G38">
        <f t="shared" si="5"/>
        <v>273.22000000000003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273.22000000000003</v>
      </c>
      <c r="O38" s="112">
        <f t="shared" si="1"/>
        <v>0</v>
      </c>
      <c r="P38">
        <v>134.61000000000001</v>
      </c>
      <c r="Q38">
        <v>45</v>
      </c>
      <c r="R38">
        <v>5</v>
      </c>
      <c r="S38">
        <v>19</v>
      </c>
      <c r="T38">
        <v>69.61</v>
      </c>
      <c r="U38" s="114">
        <f t="shared" si="2"/>
        <v>273.22000000000003</v>
      </c>
      <c r="V38" s="112">
        <f t="shared" si="3"/>
        <v>0</v>
      </c>
      <c r="Y38">
        <f>BAWANA!AW38+BAWANA!AX38</f>
        <v>23.39</v>
      </c>
      <c r="Z38">
        <f>BAWANA!BD38+BAWANA!BE38</f>
        <v>23.39</v>
      </c>
      <c r="AA38">
        <f>BAWANA!X38+BAWANA!Y38</f>
        <v>23.39</v>
      </c>
      <c r="AB38">
        <f>BAWANA!AE38+BAWANA!AF38</f>
        <v>23.39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273.22000000000003</v>
      </c>
      <c r="E39">
        <f>BAWANA!AM39</f>
        <v>0</v>
      </c>
      <c r="F39">
        <f t="shared" si="4"/>
        <v>256</v>
      </c>
      <c r="G39">
        <f t="shared" si="5"/>
        <v>273.22000000000003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273.22000000000003</v>
      </c>
      <c r="O39" s="112">
        <f t="shared" si="1"/>
        <v>0</v>
      </c>
      <c r="P39">
        <v>134.61000000000001</v>
      </c>
      <c r="Q39">
        <v>45</v>
      </c>
      <c r="R39">
        <v>5</v>
      </c>
      <c r="S39">
        <v>19</v>
      </c>
      <c r="T39">
        <v>69.61</v>
      </c>
      <c r="U39" s="114">
        <f t="shared" si="2"/>
        <v>273.22000000000003</v>
      </c>
      <c r="V39" s="112">
        <f t="shared" si="3"/>
        <v>0</v>
      </c>
      <c r="Y39">
        <f>BAWANA!AW39+BAWANA!AX39</f>
        <v>32</v>
      </c>
      <c r="Z39">
        <f>BAWANA!BD39+BAWANA!BE39</f>
        <v>14.78</v>
      </c>
      <c r="AA39">
        <f>BAWANA!X39+BAWANA!Y39</f>
        <v>32</v>
      </c>
      <c r="AB39">
        <f>BAWANA!AE39+BAWANA!AF39</f>
        <v>14.78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273.22000000000003</v>
      </c>
      <c r="E40">
        <f>BAWANA!AM40</f>
        <v>0</v>
      </c>
      <c r="F40">
        <f t="shared" si="4"/>
        <v>256</v>
      </c>
      <c r="G40">
        <f t="shared" si="5"/>
        <v>273.22000000000003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273.22000000000003</v>
      </c>
      <c r="O40" s="112">
        <f t="shared" si="1"/>
        <v>0</v>
      </c>
      <c r="P40">
        <v>134.61000000000001</v>
      </c>
      <c r="Q40">
        <v>45</v>
      </c>
      <c r="R40">
        <v>5</v>
      </c>
      <c r="S40">
        <v>19</v>
      </c>
      <c r="T40">
        <v>69.61</v>
      </c>
      <c r="U40" s="114">
        <f t="shared" si="2"/>
        <v>273.22000000000003</v>
      </c>
      <c r="V40" s="112">
        <f t="shared" si="3"/>
        <v>0</v>
      </c>
      <c r="Y40">
        <f>BAWANA!AW40+BAWANA!AX40</f>
        <v>32</v>
      </c>
      <c r="Z40">
        <f>BAWANA!BD40+BAWANA!BE40</f>
        <v>14.78</v>
      </c>
      <c r="AA40">
        <f>BAWANA!X40+BAWANA!Y40</f>
        <v>32</v>
      </c>
      <c r="AB40">
        <f>BAWANA!AE40+BAWANA!AF40</f>
        <v>14.78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273.22000000000003</v>
      </c>
      <c r="E41">
        <f>BAWANA!AM41</f>
        <v>0</v>
      </c>
      <c r="F41">
        <f t="shared" si="4"/>
        <v>256</v>
      </c>
      <c r="G41">
        <f t="shared" si="5"/>
        <v>273.22000000000003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273.22000000000003</v>
      </c>
      <c r="O41" s="112">
        <f t="shared" si="1"/>
        <v>0</v>
      </c>
      <c r="P41">
        <v>134.61000000000001</v>
      </c>
      <c r="Q41">
        <v>45</v>
      </c>
      <c r="R41">
        <v>5</v>
      </c>
      <c r="S41">
        <v>19</v>
      </c>
      <c r="T41">
        <v>69.61</v>
      </c>
      <c r="U41" s="114">
        <f t="shared" si="2"/>
        <v>273.22000000000003</v>
      </c>
      <c r="V41" s="112">
        <f t="shared" si="3"/>
        <v>0</v>
      </c>
      <c r="Y41">
        <f>BAWANA!AW41+BAWANA!AX41</f>
        <v>32</v>
      </c>
      <c r="Z41">
        <f>BAWANA!BD41+BAWANA!BE41</f>
        <v>14.78</v>
      </c>
      <c r="AA41">
        <f>BAWANA!X41+BAWANA!Y41</f>
        <v>32</v>
      </c>
      <c r="AB41">
        <f>BAWANA!AE41+BAWANA!AF41</f>
        <v>14.78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268.47000000000003</v>
      </c>
      <c r="E42">
        <f>BAWANA!AM42</f>
        <v>0</v>
      </c>
      <c r="F42">
        <f t="shared" si="4"/>
        <v>256</v>
      </c>
      <c r="G42">
        <f t="shared" si="5"/>
        <v>268.47000000000003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</v>
      </c>
      <c r="L42">
        <f>NDMC_EOD!AI42+NDMC_EOD!AJ42</f>
        <v>14.25</v>
      </c>
      <c r="M42">
        <f>TPDDL_EOD!AI42+TPDDL_EOD!AJ42</f>
        <v>69.61</v>
      </c>
      <c r="N42">
        <f t="shared" si="0"/>
        <v>268.47000000000003</v>
      </c>
      <c r="O42" s="112">
        <f t="shared" si="1"/>
        <v>0</v>
      </c>
      <c r="P42">
        <v>134.61000000000001</v>
      </c>
      <c r="Q42">
        <v>45</v>
      </c>
      <c r="R42">
        <v>5</v>
      </c>
      <c r="S42">
        <v>14.25</v>
      </c>
      <c r="T42">
        <v>69.61</v>
      </c>
      <c r="U42" s="114">
        <f t="shared" si="2"/>
        <v>268.47000000000003</v>
      </c>
      <c r="V42" s="112">
        <f t="shared" si="3"/>
        <v>0</v>
      </c>
      <c r="Y42">
        <f>BAWANA!AW42+BAWANA!AX42</f>
        <v>32</v>
      </c>
      <c r="Z42">
        <f>BAWANA!BD42+BAWANA!BE42</f>
        <v>19.53</v>
      </c>
      <c r="AA42">
        <f>BAWANA!X42+BAWANA!Y42</f>
        <v>32</v>
      </c>
      <c r="AB42">
        <f>BAWANA!AE42+BAWANA!AF42</f>
        <v>19.53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273.22000000000003</v>
      </c>
      <c r="E43">
        <f>BAWANA!AM43</f>
        <v>0</v>
      </c>
      <c r="F43">
        <f t="shared" si="4"/>
        <v>256</v>
      </c>
      <c r="G43">
        <f t="shared" si="5"/>
        <v>273.22000000000003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273.22000000000003</v>
      </c>
      <c r="O43" s="112">
        <f t="shared" si="1"/>
        <v>0</v>
      </c>
      <c r="P43">
        <v>134.61000000000001</v>
      </c>
      <c r="Q43">
        <v>45</v>
      </c>
      <c r="R43">
        <v>5</v>
      </c>
      <c r="S43">
        <v>19</v>
      </c>
      <c r="T43">
        <v>69.61</v>
      </c>
      <c r="U43" s="114">
        <f t="shared" si="2"/>
        <v>273.22000000000003</v>
      </c>
      <c r="V43" s="112">
        <f t="shared" si="3"/>
        <v>0</v>
      </c>
      <c r="Y43">
        <f>BAWANA!AW43+BAWANA!AX43</f>
        <v>32</v>
      </c>
      <c r="Z43">
        <f>BAWANA!BD43+BAWANA!BE43</f>
        <v>14.78</v>
      </c>
      <c r="AA43">
        <f>BAWANA!X43+BAWANA!Y43</f>
        <v>32</v>
      </c>
      <c r="AB43">
        <f>BAWANA!AE43+BAWANA!AF43</f>
        <v>14.78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273.22000000000003</v>
      </c>
      <c r="E44">
        <f>BAWANA!AM44</f>
        <v>0</v>
      </c>
      <c r="F44">
        <f t="shared" si="4"/>
        <v>256</v>
      </c>
      <c r="G44">
        <f t="shared" si="5"/>
        <v>273.22000000000003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273.22000000000003</v>
      </c>
      <c r="O44" s="112">
        <f t="shared" si="1"/>
        <v>0</v>
      </c>
      <c r="P44">
        <v>134.61000000000001</v>
      </c>
      <c r="Q44">
        <v>45</v>
      </c>
      <c r="R44">
        <v>5</v>
      </c>
      <c r="S44">
        <v>19</v>
      </c>
      <c r="T44">
        <v>69.61</v>
      </c>
      <c r="U44" s="114">
        <f t="shared" si="2"/>
        <v>273.22000000000003</v>
      </c>
      <c r="V44" s="112">
        <f t="shared" si="3"/>
        <v>0</v>
      </c>
      <c r="Y44">
        <f>BAWANA!AW44+BAWANA!AX44</f>
        <v>32</v>
      </c>
      <c r="Z44">
        <f>BAWANA!BD44+BAWANA!BE44</f>
        <v>14.78</v>
      </c>
      <c r="AA44">
        <f>BAWANA!X44+BAWANA!Y44</f>
        <v>32</v>
      </c>
      <c r="AB44">
        <f>BAWANA!AE44+BAWANA!AF44</f>
        <v>14.78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273.22000000000003</v>
      </c>
      <c r="E45">
        <f>BAWANA!AM45</f>
        <v>0</v>
      </c>
      <c r="F45">
        <f t="shared" si="4"/>
        <v>256</v>
      </c>
      <c r="G45">
        <f t="shared" si="5"/>
        <v>273.22000000000003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273.22000000000003</v>
      </c>
      <c r="O45" s="112">
        <f t="shared" si="1"/>
        <v>0</v>
      </c>
      <c r="P45">
        <v>134.61000000000001</v>
      </c>
      <c r="Q45">
        <v>45</v>
      </c>
      <c r="R45">
        <v>5</v>
      </c>
      <c r="S45">
        <v>19</v>
      </c>
      <c r="T45">
        <v>69.61</v>
      </c>
      <c r="U45" s="114">
        <f t="shared" si="2"/>
        <v>273.22000000000003</v>
      </c>
      <c r="V45" s="112">
        <f t="shared" si="3"/>
        <v>0</v>
      </c>
      <c r="Y45">
        <f>BAWANA!AW45+BAWANA!AX45</f>
        <v>32</v>
      </c>
      <c r="Z45">
        <f>BAWANA!BD45+BAWANA!BE45</f>
        <v>14.78</v>
      </c>
      <c r="AA45">
        <f>BAWANA!X45+BAWANA!Y45</f>
        <v>32</v>
      </c>
      <c r="AB45">
        <f>BAWANA!AE45+BAWANA!AF45</f>
        <v>14.78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273.22000000000003</v>
      </c>
      <c r="E46">
        <f>BAWANA!AM46</f>
        <v>0</v>
      </c>
      <c r="F46">
        <f t="shared" si="4"/>
        <v>256</v>
      </c>
      <c r="G46">
        <f t="shared" si="5"/>
        <v>273.22000000000003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273.22000000000003</v>
      </c>
      <c r="O46" s="112">
        <f t="shared" si="1"/>
        <v>0</v>
      </c>
      <c r="P46">
        <v>134.61000000000001</v>
      </c>
      <c r="Q46">
        <v>45</v>
      </c>
      <c r="R46">
        <v>5</v>
      </c>
      <c r="S46">
        <v>19</v>
      </c>
      <c r="T46">
        <v>69.61</v>
      </c>
      <c r="U46" s="114">
        <f t="shared" si="2"/>
        <v>273.22000000000003</v>
      </c>
      <c r="V46" s="112">
        <f t="shared" si="3"/>
        <v>0</v>
      </c>
      <c r="Y46">
        <f>BAWANA!AW46+BAWANA!AX46</f>
        <v>32</v>
      </c>
      <c r="Z46">
        <f>BAWANA!BD46+BAWANA!BE46</f>
        <v>14.78</v>
      </c>
      <c r="AA46">
        <f>BAWANA!X46+BAWANA!Y46</f>
        <v>32</v>
      </c>
      <c r="AB46">
        <f>BAWANA!AE46+BAWANA!AF46</f>
        <v>14.78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273.22000000000003</v>
      </c>
      <c r="E47">
        <f>BAWANA!AM47</f>
        <v>0</v>
      </c>
      <c r="F47">
        <f t="shared" si="4"/>
        <v>256</v>
      </c>
      <c r="G47">
        <f t="shared" si="5"/>
        <v>273.22000000000003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273.22000000000003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19</v>
      </c>
      <c r="T47">
        <v>69.61</v>
      </c>
      <c r="U47" s="114">
        <f t="shared" si="2"/>
        <v>273.22000000000003</v>
      </c>
      <c r="V47" s="112">
        <f t="shared" si="3"/>
        <v>0</v>
      </c>
      <c r="Y47">
        <f>BAWANA!AW47+BAWANA!AX47</f>
        <v>32</v>
      </c>
      <c r="Z47">
        <f>BAWANA!BD47+BAWANA!BE47</f>
        <v>14.78</v>
      </c>
      <c r="AA47">
        <f>BAWANA!X47+BAWANA!Y47</f>
        <v>32</v>
      </c>
      <c r="AB47">
        <f>BAWANA!AE47+BAWANA!AF47</f>
        <v>14.78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273.22000000000003</v>
      </c>
      <c r="E48">
        <f>BAWANA!AM48</f>
        <v>0</v>
      </c>
      <c r="F48">
        <f t="shared" si="4"/>
        <v>256</v>
      </c>
      <c r="G48">
        <f t="shared" si="5"/>
        <v>273.22000000000003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273.22000000000003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69.61</v>
      </c>
      <c r="U48" s="114">
        <f t="shared" si="2"/>
        <v>273.22000000000003</v>
      </c>
      <c r="V48" s="112">
        <f t="shared" si="3"/>
        <v>0</v>
      </c>
      <c r="Y48">
        <f>BAWANA!AW48+BAWANA!AX48</f>
        <v>32</v>
      </c>
      <c r="Z48">
        <f>BAWANA!BD48+BAWANA!BE48</f>
        <v>14.78</v>
      </c>
      <c r="AA48">
        <f>BAWANA!X48+BAWANA!Y48</f>
        <v>32</v>
      </c>
      <c r="AB48">
        <f>BAWANA!AE48+BAWANA!AF48</f>
        <v>14.78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273.22000000000003</v>
      </c>
      <c r="E49">
        <f>BAWANA!AM49</f>
        <v>0</v>
      </c>
      <c r="F49">
        <f t="shared" si="4"/>
        <v>256</v>
      </c>
      <c r="G49">
        <f t="shared" si="5"/>
        <v>273.22000000000003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273.22000000000003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69.61</v>
      </c>
      <c r="U49" s="114">
        <f t="shared" si="2"/>
        <v>273.22000000000003</v>
      </c>
      <c r="V49" s="112">
        <f t="shared" si="3"/>
        <v>0</v>
      </c>
      <c r="Y49">
        <f>BAWANA!AW49+BAWANA!AX49</f>
        <v>23.39</v>
      </c>
      <c r="Z49">
        <f>BAWANA!BD49+BAWANA!BE49</f>
        <v>23.39</v>
      </c>
      <c r="AA49">
        <f>BAWANA!X49+BAWANA!Y49</f>
        <v>23.39</v>
      </c>
      <c r="AB49">
        <f>BAWANA!AE49+BAWANA!AF49</f>
        <v>23.39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273.22000000000003</v>
      </c>
      <c r="E50">
        <f>BAWANA!AM50</f>
        <v>0</v>
      </c>
      <c r="F50">
        <f t="shared" si="4"/>
        <v>256</v>
      </c>
      <c r="G50">
        <f t="shared" si="5"/>
        <v>273.22000000000003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273.22000000000003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69.61</v>
      </c>
      <c r="U50" s="114">
        <f t="shared" si="2"/>
        <v>273.22000000000003</v>
      </c>
      <c r="V50" s="112">
        <f t="shared" si="3"/>
        <v>0</v>
      </c>
      <c r="Y50">
        <f>BAWANA!AW50+BAWANA!AX50</f>
        <v>23.39</v>
      </c>
      <c r="Z50">
        <f>BAWANA!BD50+BAWANA!BE50</f>
        <v>23.39</v>
      </c>
      <c r="AA50">
        <f>BAWANA!X50+BAWANA!Y50</f>
        <v>23.39</v>
      </c>
      <c r="AB50">
        <f>BAWANA!AE50+BAWANA!AF50</f>
        <v>23.39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273.22000000000003</v>
      </c>
      <c r="E51">
        <f>BAWANA!AM51</f>
        <v>0</v>
      </c>
      <c r="F51">
        <f t="shared" si="4"/>
        <v>256</v>
      </c>
      <c r="G51">
        <f t="shared" si="5"/>
        <v>273.22000000000003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273.22000000000003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69.61</v>
      </c>
      <c r="U51" s="114">
        <f t="shared" si="2"/>
        <v>273.22000000000003</v>
      </c>
      <c r="V51" s="112">
        <f t="shared" si="3"/>
        <v>0</v>
      </c>
      <c r="Y51">
        <f>BAWANA!AW51+BAWANA!AX51</f>
        <v>23.39</v>
      </c>
      <c r="Z51">
        <f>BAWANA!BD51+BAWANA!BE51</f>
        <v>23.39</v>
      </c>
      <c r="AA51">
        <f>BAWANA!X51+BAWANA!Y51</f>
        <v>23.39</v>
      </c>
      <c r="AB51">
        <f>BAWANA!AE51+BAWANA!AF51</f>
        <v>23.39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273.22000000000003</v>
      </c>
      <c r="E52">
        <f>BAWANA!AM52</f>
        <v>0</v>
      </c>
      <c r="F52">
        <f t="shared" si="4"/>
        <v>256</v>
      </c>
      <c r="G52">
        <f t="shared" si="5"/>
        <v>273.22000000000003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273.22000000000003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69.61</v>
      </c>
      <c r="U52" s="114">
        <f t="shared" si="2"/>
        <v>273.22000000000003</v>
      </c>
      <c r="V52" s="112">
        <f t="shared" si="3"/>
        <v>0</v>
      </c>
      <c r="Y52">
        <f>BAWANA!AW52+BAWANA!AX52</f>
        <v>23.39</v>
      </c>
      <c r="Z52">
        <f>BAWANA!BD52+BAWANA!BE52</f>
        <v>23.39</v>
      </c>
      <c r="AA52">
        <f>BAWANA!X52+BAWANA!Y52</f>
        <v>23.39</v>
      </c>
      <c r="AB52">
        <f>BAWANA!AE52+BAWANA!AF52</f>
        <v>23.39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273.22000000000003</v>
      </c>
      <c r="E53">
        <f>BAWANA!AM53</f>
        <v>0</v>
      </c>
      <c r="F53">
        <f t="shared" si="4"/>
        <v>256</v>
      </c>
      <c r="G53">
        <f t="shared" si="5"/>
        <v>273.22000000000003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273.22000000000003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69.61</v>
      </c>
      <c r="U53" s="114">
        <f t="shared" si="2"/>
        <v>273.22000000000003</v>
      </c>
      <c r="V53" s="112">
        <f t="shared" si="3"/>
        <v>0</v>
      </c>
      <c r="Y53">
        <f>BAWANA!AW53+BAWANA!AX53</f>
        <v>23.39</v>
      </c>
      <c r="Z53">
        <f>BAWANA!BD53+BAWANA!BE53</f>
        <v>23.39</v>
      </c>
      <c r="AA53">
        <f>BAWANA!X53+BAWANA!Y53</f>
        <v>23.39</v>
      </c>
      <c r="AB53">
        <f>BAWANA!AE53+BAWANA!AF53</f>
        <v>23.39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273.22000000000003</v>
      </c>
      <c r="E54">
        <f>BAWANA!AM54</f>
        <v>0</v>
      </c>
      <c r="F54">
        <f t="shared" si="4"/>
        <v>256</v>
      </c>
      <c r="G54">
        <f t="shared" si="5"/>
        <v>273.22000000000003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273.22000000000003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69.61</v>
      </c>
      <c r="U54" s="114">
        <f t="shared" si="2"/>
        <v>273.22000000000003</v>
      </c>
      <c r="V54" s="112">
        <f t="shared" si="3"/>
        <v>0</v>
      </c>
      <c r="Y54">
        <f>BAWANA!AW54+BAWANA!AX54</f>
        <v>23.39</v>
      </c>
      <c r="Z54">
        <f>BAWANA!BD54+BAWANA!BE54</f>
        <v>23.39</v>
      </c>
      <c r="AA54">
        <f>BAWANA!X54+BAWANA!Y54</f>
        <v>23.39</v>
      </c>
      <c r="AB54">
        <f>BAWANA!AE54+BAWANA!AF54</f>
        <v>23.39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273.22000000000003</v>
      </c>
      <c r="E55">
        <f>BAWANA!AM55</f>
        <v>0</v>
      </c>
      <c r="F55">
        <f t="shared" si="4"/>
        <v>256</v>
      </c>
      <c r="G55">
        <f t="shared" si="5"/>
        <v>273.22000000000003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273.22000000000003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69.61</v>
      </c>
      <c r="U55" s="114">
        <f t="shared" si="2"/>
        <v>273.22000000000003</v>
      </c>
      <c r="V55" s="112">
        <f t="shared" si="3"/>
        <v>0</v>
      </c>
      <c r="Y55">
        <f>BAWANA!AW55+BAWANA!AX55</f>
        <v>23.39</v>
      </c>
      <c r="Z55">
        <f>BAWANA!BD55+BAWANA!BE55</f>
        <v>23.39</v>
      </c>
      <c r="AA55">
        <f>BAWANA!X55+BAWANA!Y55</f>
        <v>23.39</v>
      </c>
      <c r="AB55">
        <f>BAWANA!AE55+BAWANA!AF55</f>
        <v>23.39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273.22000000000003</v>
      </c>
      <c r="E56">
        <f>BAWANA!AM56</f>
        <v>0</v>
      </c>
      <c r="F56">
        <f t="shared" si="4"/>
        <v>256</v>
      </c>
      <c r="G56">
        <f t="shared" si="5"/>
        <v>273.22000000000003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273.22000000000003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69.61</v>
      </c>
      <c r="U56" s="114">
        <f t="shared" si="2"/>
        <v>273.22000000000003</v>
      </c>
      <c r="V56" s="112">
        <f t="shared" si="3"/>
        <v>0</v>
      </c>
      <c r="Y56">
        <f>BAWANA!AW56+BAWANA!AX56</f>
        <v>23.39</v>
      </c>
      <c r="Z56">
        <f>BAWANA!BD56+BAWANA!BE56</f>
        <v>23.39</v>
      </c>
      <c r="AA56">
        <f>BAWANA!X56+BAWANA!Y56</f>
        <v>23.39</v>
      </c>
      <c r="AB56">
        <f>BAWANA!AE56+BAWANA!AF56</f>
        <v>23.39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273.22000000000003</v>
      </c>
      <c r="E57">
        <f>BAWANA!AM57</f>
        <v>0</v>
      </c>
      <c r="F57">
        <f t="shared" si="4"/>
        <v>256</v>
      </c>
      <c r="G57">
        <f t="shared" si="5"/>
        <v>273.22000000000003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273.22000000000003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273.22000000000003</v>
      </c>
      <c r="V57" s="112">
        <f t="shared" si="3"/>
        <v>0</v>
      </c>
      <c r="Y57">
        <f>BAWANA!AW57+BAWANA!AX57</f>
        <v>23.39</v>
      </c>
      <c r="Z57">
        <f>BAWANA!BD57+BAWANA!BE57</f>
        <v>23.39</v>
      </c>
      <c r="AA57">
        <f>BAWANA!X57+BAWANA!Y57</f>
        <v>23.39</v>
      </c>
      <c r="AB57">
        <f>BAWANA!AE57+BAWANA!AF57</f>
        <v>23.39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273.22000000000003</v>
      </c>
      <c r="E58">
        <f>BAWANA!AM58</f>
        <v>0</v>
      </c>
      <c r="F58">
        <f t="shared" si="4"/>
        <v>256</v>
      </c>
      <c r="G58">
        <f t="shared" si="5"/>
        <v>273.22000000000003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273.22000000000003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273.22000000000003</v>
      </c>
      <c r="V58" s="112">
        <f t="shared" si="3"/>
        <v>0</v>
      </c>
      <c r="Y58">
        <f>BAWANA!AW58+BAWANA!AX58</f>
        <v>23.39</v>
      </c>
      <c r="Z58">
        <f>BAWANA!BD58+BAWANA!BE58</f>
        <v>23.39</v>
      </c>
      <c r="AA58">
        <f>BAWANA!X58+BAWANA!Y58</f>
        <v>23.39</v>
      </c>
      <c r="AB58">
        <f>BAWANA!AE58+BAWANA!AF58</f>
        <v>23.39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273.22000000000003</v>
      </c>
      <c r="E59">
        <f>BAWANA!AM59</f>
        <v>0</v>
      </c>
      <c r="F59">
        <f t="shared" si="4"/>
        <v>256</v>
      </c>
      <c r="G59">
        <f t="shared" si="5"/>
        <v>273.22000000000003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273.22000000000003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273.22000000000003</v>
      </c>
      <c r="V59" s="112">
        <f t="shared" si="3"/>
        <v>0</v>
      </c>
      <c r="Y59">
        <f>BAWANA!AW59+BAWANA!AX59</f>
        <v>23.39</v>
      </c>
      <c r="Z59">
        <f>BAWANA!BD59+BAWANA!BE59</f>
        <v>23.39</v>
      </c>
      <c r="AA59">
        <f>BAWANA!X59+BAWANA!Y59</f>
        <v>23.39</v>
      </c>
      <c r="AB59">
        <f>BAWANA!AE59+BAWANA!AF59</f>
        <v>23.39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273.22000000000003</v>
      </c>
      <c r="E60">
        <f>BAWANA!AM60</f>
        <v>0</v>
      </c>
      <c r="F60">
        <f t="shared" si="4"/>
        <v>256</v>
      </c>
      <c r="G60">
        <f t="shared" si="5"/>
        <v>273.22000000000003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273.22000000000003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69.61</v>
      </c>
      <c r="U60" s="114">
        <f t="shared" si="2"/>
        <v>273.22000000000003</v>
      </c>
      <c r="V60" s="112">
        <f t="shared" si="3"/>
        <v>0</v>
      </c>
      <c r="Y60">
        <f>BAWANA!AW60+BAWANA!AX60</f>
        <v>23.39</v>
      </c>
      <c r="Z60">
        <f>BAWANA!BD60+BAWANA!BE60</f>
        <v>23.39</v>
      </c>
      <c r="AA60">
        <f>BAWANA!X60+BAWANA!Y60</f>
        <v>23.39</v>
      </c>
      <c r="AB60">
        <f>BAWANA!AE60+BAWANA!AF60</f>
        <v>23.39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273.22000000000003</v>
      </c>
      <c r="E61">
        <f>BAWANA!AM61</f>
        <v>0</v>
      </c>
      <c r="F61">
        <f t="shared" si="4"/>
        <v>256</v>
      </c>
      <c r="G61">
        <f t="shared" si="5"/>
        <v>273.22000000000003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273.22000000000003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69.61</v>
      </c>
      <c r="U61" s="114">
        <f t="shared" si="2"/>
        <v>273.22000000000003</v>
      </c>
      <c r="V61" s="112">
        <f t="shared" si="3"/>
        <v>0</v>
      </c>
      <c r="Y61">
        <f>BAWANA!AW61+BAWANA!AX61</f>
        <v>23.39</v>
      </c>
      <c r="Z61">
        <f>BAWANA!BD61+BAWANA!BE61</f>
        <v>23.39</v>
      </c>
      <c r="AA61">
        <f>BAWANA!X61+BAWANA!Y61</f>
        <v>23.39</v>
      </c>
      <c r="AB61">
        <f>BAWANA!AE61+BAWANA!AF61</f>
        <v>23.39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273.22000000000003</v>
      </c>
      <c r="E62">
        <f>BAWANA!AM62</f>
        <v>0</v>
      </c>
      <c r="F62">
        <f t="shared" si="4"/>
        <v>256</v>
      </c>
      <c r="G62">
        <f t="shared" si="5"/>
        <v>273.22000000000003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273.22000000000003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69.61</v>
      </c>
      <c r="U62" s="114">
        <f t="shared" si="2"/>
        <v>273.22000000000003</v>
      </c>
      <c r="V62" s="112">
        <f t="shared" si="3"/>
        <v>0</v>
      </c>
      <c r="Y62">
        <f>BAWANA!AW62+BAWANA!AX62</f>
        <v>23.39</v>
      </c>
      <c r="Z62">
        <f>BAWANA!BD62+BAWANA!BE62</f>
        <v>23.39</v>
      </c>
      <c r="AA62">
        <f>BAWANA!X62+BAWANA!Y62</f>
        <v>23.39</v>
      </c>
      <c r="AB62">
        <f>BAWANA!AE62+BAWANA!AF62</f>
        <v>23.39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273.22000000000003</v>
      </c>
      <c r="E63">
        <f>BAWANA!AM63</f>
        <v>0</v>
      </c>
      <c r="F63">
        <f t="shared" si="4"/>
        <v>256</v>
      </c>
      <c r="G63">
        <f t="shared" si="5"/>
        <v>273.22000000000003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273.22000000000003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69.61</v>
      </c>
      <c r="U63" s="114">
        <f t="shared" si="2"/>
        <v>273.22000000000003</v>
      </c>
      <c r="V63" s="112">
        <f t="shared" si="3"/>
        <v>0</v>
      </c>
      <c r="Y63">
        <f>BAWANA!AW63+BAWANA!AX63</f>
        <v>32</v>
      </c>
      <c r="Z63">
        <f>BAWANA!BD63+BAWANA!BE63</f>
        <v>14.78</v>
      </c>
      <c r="AA63">
        <f>BAWANA!X63+BAWANA!Y63</f>
        <v>32</v>
      </c>
      <c r="AB63">
        <f>BAWANA!AE63+BAWANA!AF63</f>
        <v>14.78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285.82</v>
      </c>
      <c r="E64">
        <f>BAWANA!AM64</f>
        <v>0</v>
      </c>
      <c r="F64">
        <f t="shared" si="4"/>
        <v>256</v>
      </c>
      <c r="G64">
        <f t="shared" si="5"/>
        <v>285.82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285.82</v>
      </c>
      <c r="O64" s="112">
        <f t="shared" si="1"/>
        <v>0</v>
      </c>
      <c r="P64">
        <v>134.61000000000001</v>
      </c>
      <c r="Q64">
        <v>57.6</v>
      </c>
      <c r="R64">
        <v>5</v>
      </c>
      <c r="S64">
        <v>19</v>
      </c>
      <c r="T64">
        <v>69.61</v>
      </c>
      <c r="U64" s="114">
        <f t="shared" si="2"/>
        <v>285.82</v>
      </c>
      <c r="V64" s="112">
        <f t="shared" si="3"/>
        <v>0</v>
      </c>
      <c r="Y64">
        <f>BAWANA!AW64+BAWANA!AX64</f>
        <v>32</v>
      </c>
      <c r="Z64">
        <f>BAWANA!BD64+BAWANA!BE64</f>
        <v>2.1800000000000002</v>
      </c>
      <c r="AA64">
        <f>BAWANA!X64+BAWANA!Y64</f>
        <v>32</v>
      </c>
      <c r="AB64">
        <f>BAWANA!AE64+BAWANA!AF64</f>
        <v>2.1800000000000002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285.82</v>
      </c>
      <c r="E65">
        <f>BAWANA!AM65</f>
        <v>0</v>
      </c>
      <c r="F65">
        <f t="shared" si="4"/>
        <v>256</v>
      </c>
      <c r="G65">
        <f t="shared" si="5"/>
        <v>285.82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285.82</v>
      </c>
      <c r="O65" s="112">
        <f t="shared" si="1"/>
        <v>0</v>
      </c>
      <c r="P65">
        <v>134.61000000000001</v>
      </c>
      <c r="Q65">
        <v>57.6</v>
      </c>
      <c r="R65">
        <v>5</v>
      </c>
      <c r="S65">
        <v>19</v>
      </c>
      <c r="T65">
        <v>69.61</v>
      </c>
      <c r="U65" s="114">
        <f t="shared" si="2"/>
        <v>285.82</v>
      </c>
      <c r="V65" s="112">
        <f t="shared" si="3"/>
        <v>0</v>
      </c>
      <c r="Y65">
        <f>BAWANA!AW65+BAWANA!AX65</f>
        <v>32</v>
      </c>
      <c r="Z65">
        <f>BAWANA!BD65+BAWANA!BE65</f>
        <v>2.1800000000000002</v>
      </c>
      <c r="AA65">
        <f>BAWANA!X65+BAWANA!Y65</f>
        <v>32</v>
      </c>
      <c r="AB65">
        <f>BAWANA!AE65+BAWANA!AF65</f>
        <v>2.1800000000000002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285.82</v>
      </c>
      <c r="E66">
        <f>BAWANA!AM66</f>
        <v>0</v>
      </c>
      <c r="F66">
        <f t="shared" si="4"/>
        <v>256</v>
      </c>
      <c r="G66">
        <f t="shared" si="5"/>
        <v>285.82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285.82</v>
      </c>
      <c r="O66" s="112">
        <f t="shared" si="1"/>
        <v>0</v>
      </c>
      <c r="P66">
        <v>134.61000000000001</v>
      </c>
      <c r="Q66">
        <v>57.6</v>
      </c>
      <c r="R66">
        <v>5</v>
      </c>
      <c r="S66">
        <v>19</v>
      </c>
      <c r="T66">
        <v>69.61</v>
      </c>
      <c r="U66" s="114">
        <f t="shared" si="2"/>
        <v>285.82</v>
      </c>
      <c r="V66" s="112">
        <f t="shared" si="3"/>
        <v>0</v>
      </c>
      <c r="Y66">
        <f>BAWANA!AW66+BAWANA!AX66</f>
        <v>32</v>
      </c>
      <c r="Z66">
        <f>BAWANA!BD66+BAWANA!BE66</f>
        <v>2.1800000000000002</v>
      </c>
      <c r="AA66">
        <f>BAWANA!X66+BAWANA!Y66</f>
        <v>32</v>
      </c>
      <c r="AB66">
        <f>BAWANA!AE66+BAWANA!AF66</f>
        <v>2.1800000000000002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285.82</v>
      </c>
      <c r="E67">
        <f>BAWANA!AM67</f>
        <v>0</v>
      </c>
      <c r="F67">
        <f t="shared" si="4"/>
        <v>256</v>
      </c>
      <c r="G67">
        <f t="shared" si="5"/>
        <v>285.82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285.82</v>
      </c>
      <c r="O67" s="112">
        <f t="shared" ref="O67:O98" si="8">G67-N67</f>
        <v>0</v>
      </c>
      <c r="P67">
        <v>134.61000000000001</v>
      </c>
      <c r="Q67">
        <v>57.6</v>
      </c>
      <c r="R67">
        <v>5</v>
      </c>
      <c r="S67">
        <v>19</v>
      </c>
      <c r="T67">
        <v>69.61</v>
      </c>
      <c r="U67" s="114">
        <f t="shared" ref="U67:U98" si="9">SUM(P67:T67)</f>
        <v>285.82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2.1800000000000002</v>
      </c>
      <c r="AA67">
        <f>BAWANA!X67+BAWANA!Y67</f>
        <v>32</v>
      </c>
      <c r="AB67">
        <f>BAWANA!AE67+BAWANA!AF67</f>
        <v>2.1800000000000002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285.82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285.82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285.82</v>
      </c>
      <c r="O68" s="112">
        <f t="shared" si="8"/>
        <v>0</v>
      </c>
      <c r="P68">
        <v>134.61000000000001</v>
      </c>
      <c r="Q68">
        <v>57.6</v>
      </c>
      <c r="R68">
        <v>5</v>
      </c>
      <c r="S68">
        <v>19</v>
      </c>
      <c r="T68">
        <v>69.61</v>
      </c>
      <c r="U68" s="114">
        <f t="shared" si="9"/>
        <v>285.82</v>
      </c>
      <c r="V68" s="112">
        <f t="shared" si="10"/>
        <v>0</v>
      </c>
      <c r="Y68">
        <f>BAWANA!AW68+BAWANA!AX68</f>
        <v>32</v>
      </c>
      <c r="Z68">
        <f>BAWANA!BD68+BAWANA!BE68</f>
        <v>2.1800000000000002</v>
      </c>
      <c r="AA68">
        <f>BAWANA!X68+BAWANA!Y68</f>
        <v>32</v>
      </c>
      <c r="AB68">
        <f>BAWANA!AE68+BAWANA!AF68</f>
        <v>2.1800000000000002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104.79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104.79</v>
      </c>
      <c r="Q69">
        <v>57.6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104.79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104.79</v>
      </c>
      <c r="Q70">
        <v>57.6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104.79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104.79</v>
      </c>
      <c r="Q71">
        <v>57.6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104.79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104.79</v>
      </c>
      <c r="Q72">
        <v>57.6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104.79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104.79</v>
      </c>
      <c r="Q73">
        <v>57.6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104.79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104.79</v>
      </c>
      <c r="Q74">
        <v>57.6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104.79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104.79</v>
      </c>
      <c r="Q75">
        <v>57.6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104.79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104.79</v>
      </c>
      <c r="Q76">
        <v>57.6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104.79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104.79</v>
      </c>
      <c r="Q87">
        <v>57.6</v>
      </c>
      <c r="R87">
        <v>5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104.79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104.79</v>
      </c>
      <c r="Q88">
        <v>57.6</v>
      </c>
      <c r="R88">
        <v>5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104.79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104.79</v>
      </c>
      <c r="Q89">
        <v>57.6</v>
      </c>
      <c r="R89">
        <v>5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104.79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104.79</v>
      </c>
      <c r="Q90">
        <v>57.6</v>
      </c>
      <c r="R90">
        <v>5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104.79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104.79</v>
      </c>
      <c r="Q91">
        <v>57.6</v>
      </c>
      <c r="R91">
        <v>5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104.79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104.79</v>
      </c>
      <c r="Q92">
        <v>57.6</v>
      </c>
      <c r="R92">
        <v>5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104.79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104.79</v>
      </c>
      <c r="Q93">
        <v>57.6</v>
      </c>
      <c r="R93">
        <v>5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104.79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104.79</v>
      </c>
      <c r="Q94">
        <v>57.6</v>
      </c>
      <c r="R94">
        <v>5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285.82000000000005</v>
      </c>
      <c r="E95">
        <f>BAWANA!AM95</f>
        <v>0</v>
      </c>
      <c r="F95">
        <f t="shared" si="11"/>
        <v>256</v>
      </c>
      <c r="G95">
        <f t="shared" si="12"/>
        <v>285.82000000000005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134.61000000000004</v>
      </c>
      <c r="Q95">
        <v>57.600000000000016</v>
      </c>
      <c r="R95">
        <v>5.0000000000000009</v>
      </c>
      <c r="S95">
        <v>19.000000000000004</v>
      </c>
      <c r="T95">
        <v>69.610000000000014</v>
      </c>
      <c r="U95" s="114">
        <f t="shared" si="9"/>
        <v>285.82000000000005</v>
      </c>
      <c r="V95" s="112">
        <f t="shared" si="10"/>
        <v>0</v>
      </c>
      <c r="Y95">
        <f>BAWANA!AW95+BAWANA!AX95</f>
        <v>17.09</v>
      </c>
      <c r="Z95">
        <f>BAWANA!BD95+BAWANA!BE95</f>
        <v>17.09</v>
      </c>
      <c r="AA95">
        <f>BAWANA!X95+BAWANA!Y95</f>
        <v>17.09</v>
      </c>
      <c r="AB95">
        <f>BAWANA!AE95+BAWANA!AF95</f>
        <v>17.09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285.82000000000005</v>
      </c>
      <c r="E96">
        <f>BAWANA!AM96</f>
        <v>0</v>
      </c>
      <c r="F96">
        <f t="shared" si="11"/>
        <v>256</v>
      </c>
      <c r="G96">
        <f t="shared" si="12"/>
        <v>285.82000000000005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134.61000000000004</v>
      </c>
      <c r="Q96">
        <v>57.600000000000016</v>
      </c>
      <c r="R96">
        <v>5.0000000000000009</v>
      </c>
      <c r="S96">
        <v>19.000000000000004</v>
      </c>
      <c r="T96">
        <v>69.610000000000014</v>
      </c>
      <c r="U96" s="114">
        <f t="shared" si="9"/>
        <v>285.82000000000005</v>
      </c>
      <c r="V96" s="112">
        <f t="shared" si="10"/>
        <v>0</v>
      </c>
      <c r="Y96">
        <f>BAWANA!AW96+BAWANA!AX96</f>
        <v>17.09</v>
      </c>
      <c r="Z96">
        <f>BAWANA!BD96+BAWANA!BE96</f>
        <v>17.09</v>
      </c>
      <c r="AA96">
        <f>BAWANA!X96+BAWANA!Y96</f>
        <v>17.09</v>
      </c>
      <c r="AB96">
        <f>BAWANA!AE96+BAWANA!AF96</f>
        <v>17.09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285.82000000000005</v>
      </c>
      <c r="E97">
        <f>BAWANA!AM97</f>
        <v>0</v>
      </c>
      <c r="F97">
        <f t="shared" si="11"/>
        <v>256</v>
      </c>
      <c r="G97">
        <f t="shared" si="12"/>
        <v>285.82000000000005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134.61000000000004</v>
      </c>
      <c r="Q97">
        <v>57.600000000000016</v>
      </c>
      <c r="R97">
        <v>5.0000000000000009</v>
      </c>
      <c r="S97">
        <v>19.000000000000004</v>
      </c>
      <c r="T97">
        <v>69.610000000000014</v>
      </c>
      <c r="U97" s="114">
        <f t="shared" si="9"/>
        <v>285.82000000000005</v>
      </c>
      <c r="V97" s="112">
        <f t="shared" si="10"/>
        <v>0</v>
      </c>
      <c r="Y97">
        <f>BAWANA!AW97+BAWANA!AX97</f>
        <v>17.09</v>
      </c>
      <c r="Z97">
        <f>BAWANA!BD97+BAWANA!BE97</f>
        <v>17.09</v>
      </c>
      <c r="AA97">
        <f>BAWANA!X97+BAWANA!Y97</f>
        <v>17.09</v>
      </c>
      <c r="AB97">
        <f>BAWANA!AE97+BAWANA!AF97</f>
        <v>17.09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285.82000000000005</v>
      </c>
      <c r="E98">
        <f>BAWANA!AM98</f>
        <v>0</v>
      </c>
      <c r="F98">
        <f t="shared" si="11"/>
        <v>256</v>
      </c>
      <c r="G98">
        <f t="shared" si="12"/>
        <v>285.82000000000005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134.61000000000004</v>
      </c>
      <c r="Q98">
        <v>57.600000000000016</v>
      </c>
      <c r="R98">
        <v>5.0000000000000009</v>
      </c>
      <c r="S98">
        <v>19.000000000000004</v>
      </c>
      <c r="T98">
        <v>69.610000000000014</v>
      </c>
      <c r="U98" s="114">
        <f t="shared" si="9"/>
        <v>285.82000000000005</v>
      </c>
      <c r="V98" s="112">
        <f t="shared" si="10"/>
        <v>0</v>
      </c>
      <c r="Y98">
        <f>BAWANA!AW98+BAWANA!AX98</f>
        <v>17.09</v>
      </c>
      <c r="Z98">
        <f>BAWANA!BD98+BAWANA!BE98</f>
        <v>17.09</v>
      </c>
      <c r="AA98">
        <f>BAWANA!X98+BAWANA!Y98</f>
        <v>17.09</v>
      </c>
      <c r="AB98">
        <f>BAWANA!AE98+BAWANA!AF98</f>
        <v>17.09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6.4954024999999955</v>
      </c>
      <c r="E99" s="114">
        <f t="shared" si="14"/>
        <v>0</v>
      </c>
      <c r="F99" s="114">
        <f t="shared" si="14"/>
        <v>6.1440000000000001</v>
      </c>
      <c r="G99" s="114">
        <f t="shared" si="14"/>
        <v>6.4954024999999955</v>
      </c>
      <c r="H99" s="114"/>
      <c r="I99" s="114">
        <f t="shared" si="14"/>
        <v>3.0219000000000049</v>
      </c>
      <c r="J99" s="114">
        <f t="shared" si="14"/>
        <v>1.2280500000000005</v>
      </c>
      <c r="K99" s="114">
        <f t="shared" si="14"/>
        <v>0.12</v>
      </c>
      <c r="L99" s="114">
        <f t="shared" si="14"/>
        <v>0.45481250000000001</v>
      </c>
      <c r="M99" s="114">
        <f t="shared" si="14"/>
        <v>1.6706399999999977</v>
      </c>
      <c r="N99" s="114">
        <f t="shared" si="14"/>
        <v>6.4954024999999955</v>
      </c>
      <c r="O99" s="114">
        <f t="shared" si="14"/>
        <v>0</v>
      </c>
      <c r="P99" s="114">
        <f t="shared" si="14"/>
        <v>3.0219000000000049</v>
      </c>
      <c r="Q99" s="114">
        <f t="shared" si="14"/>
        <v>1.228050000000001</v>
      </c>
      <c r="R99" s="114">
        <f t="shared" si="14"/>
        <v>0.12</v>
      </c>
      <c r="S99" s="114">
        <f t="shared" si="14"/>
        <v>0.45481250000000001</v>
      </c>
      <c r="T99" s="114">
        <f t="shared" si="14"/>
        <v>1.6706399999999979</v>
      </c>
      <c r="U99" s="114">
        <f t="shared" si="14"/>
        <v>6.4954024999999955</v>
      </c>
      <c r="V99" s="114">
        <f t="shared" si="10"/>
        <v>0</v>
      </c>
      <c r="Y99" s="114">
        <f>SUM(Y3:Y98)/4000</f>
        <v>0.63402000000000047</v>
      </c>
      <c r="Z99" s="114">
        <f t="shared" ref="Z99:AD99" si="15">SUM(Z3:Z98)/4000</f>
        <v>0.55057750000000028</v>
      </c>
      <c r="AA99" s="114">
        <f t="shared" si="15"/>
        <v>0.63402000000000047</v>
      </c>
      <c r="AB99" s="114">
        <f t="shared" si="15"/>
        <v>0.55057750000000028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150</v>
      </c>
      <c r="E3">
        <f>BAWANA!AQ3</f>
        <v>0</v>
      </c>
      <c r="F3">
        <f>(B3+C3)*0.8</f>
        <v>592</v>
      </c>
      <c r="G3">
        <f>(D3+E3)</f>
        <v>150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150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150</v>
      </c>
      <c r="E4">
        <f>BAWANA!AQ4</f>
        <v>0</v>
      </c>
      <c r="F4">
        <f t="shared" ref="F4:F67" si="4">(B4+C4)*0.8</f>
        <v>592</v>
      </c>
      <c r="G4">
        <f t="shared" ref="G4:G67" si="5">(D4+E4)</f>
        <v>150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150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30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150</v>
      </c>
      <c r="E5">
        <f>BAWANA!AQ5</f>
        <v>0</v>
      </c>
      <c r="F5">
        <f t="shared" si="4"/>
        <v>592</v>
      </c>
      <c r="G5">
        <f t="shared" si="5"/>
        <v>150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30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150</v>
      </c>
      <c r="E6">
        <f>BAWANA!AQ6</f>
        <v>0</v>
      </c>
      <c r="F6">
        <f t="shared" si="4"/>
        <v>592</v>
      </c>
      <c r="G6">
        <f t="shared" si="5"/>
        <v>150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30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150</v>
      </c>
      <c r="E7">
        <f>BAWANA!AQ7</f>
        <v>0</v>
      </c>
      <c r="F7">
        <f t="shared" si="4"/>
        <v>592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150</v>
      </c>
      <c r="E8">
        <f>BAWANA!AQ8</f>
        <v>0</v>
      </c>
      <c r="F8">
        <f t="shared" si="4"/>
        <v>592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150</v>
      </c>
      <c r="E9">
        <f>BAWANA!AQ9</f>
        <v>0</v>
      </c>
      <c r="F9">
        <f t="shared" si="4"/>
        <v>592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150</v>
      </c>
      <c r="E10">
        <f>BAWANA!AQ10</f>
        <v>0</v>
      </c>
      <c r="F10">
        <f t="shared" si="4"/>
        <v>592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150</v>
      </c>
      <c r="E11">
        <f>BAWANA!AQ11</f>
        <v>0</v>
      </c>
      <c r="F11">
        <f t="shared" si="4"/>
        <v>592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150</v>
      </c>
      <c r="E12">
        <f>BAWANA!AQ12</f>
        <v>0</v>
      </c>
      <c r="F12">
        <f t="shared" si="4"/>
        <v>592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150</v>
      </c>
      <c r="E13">
        <f>BAWANA!AQ13</f>
        <v>0</v>
      </c>
      <c r="F13">
        <f t="shared" si="4"/>
        <v>592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150</v>
      </c>
      <c r="E14">
        <f>BAWANA!AQ14</f>
        <v>0</v>
      </c>
      <c r="F14">
        <f t="shared" si="4"/>
        <v>592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150</v>
      </c>
      <c r="E15">
        <f>BAWANA!AQ15</f>
        <v>0</v>
      </c>
      <c r="F15">
        <f t="shared" si="4"/>
        <v>592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150</v>
      </c>
      <c r="E16">
        <f>BAWANA!AQ16</f>
        <v>0</v>
      </c>
      <c r="F16">
        <f t="shared" si="4"/>
        <v>592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150</v>
      </c>
      <c r="E17">
        <f>BAWANA!AQ17</f>
        <v>0</v>
      </c>
      <c r="F17">
        <f t="shared" si="4"/>
        <v>592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150</v>
      </c>
      <c r="E18">
        <f>BAWANA!AQ18</f>
        <v>0</v>
      </c>
      <c r="F18">
        <f t="shared" si="4"/>
        <v>592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150</v>
      </c>
      <c r="E19">
        <f>BAWANA!AQ19</f>
        <v>0</v>
      </c>
      <c r="F19">
        <f t="shared" si="4"/>
        <v>592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150</v>
      </c>
      <c r="E20">
        <f>BAWANA!AQ20</f>
        <v>0</v>
      </c>
      <c r="F20">
        <f t="shared" si="4"/>
        <v>592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150</v>
      </c>
      <c r="E21">
        <f>BAWANA!AQ21</f>
        <v>0</v>
      </c>
      <c r="F21">
        <f t="shared" si="4"/>
        <v>592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150</v>
      </c>
      <c r="E22">
        <f>BAWANA!AQ22</f>
        <v>0</v>
      </c>
      <c r="F22">
        <f t="shared" si="4"/>
        <v>592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150</v>
      </c>
      <c r="E23">
        <f>BAWANA!AQ23</f>
        <v>0</v>
      </c>
      <c r="F23">
        <f t="shared" si="4"/>
        <v>592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150</v>
      </c>
      <c r="E24">
        <f>BAWANA!AQ24</f>
        <v>0</v>
      </c>
      <c r="F24">
        <f t="shared" si="4"/>
        <v>592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150</v>
      </c>
      <c r="E25">
        <f>BAWANA!AQ25</f>
        <v>0</v>
      </c>
      <c r="F25">
        <f t="shared" si="4"/>
        <v>592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150</v>
      </c>
      <c r="E26">
        <f>BAWANA!AQ26</f>
        <v>0</v>
      </c>
      <c r="F26">
        <f t="shared" si="4"/>
        <v>592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150</v>
      </c>
      <c r="E27">
        <f>BAWANA!AQ27</f>
        <v>0</v>
      </c>
      <c r="F27">
        <f t="shared" si="4"/>
        <v>592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150</v>
      </c>
      <c r="E28">
        <f>BAWANA!AQ28</f>
        <v>0</v>
      </c>
      <c r="F28">
        <f t="shared" si="4"/>
        <v>592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150</v>
      </c>
      <c r="E29">
        <f>BAWANA!AQ29</f>
        <v>0</v>
      </c>
      <c r="F29">
        <f t="shared" si="4"/>
        <v>592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150</v>
      </c>
      <c r="E30">
        <f>BAWANA!AQ30</f>
        <v>0</v>
      </c>
      <c r="F30">
        <f t="shared" si="4"/>
        <v>592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150</v>
      </c>
      <c r="E31">
        <f>BAWANA!AQ31</f>
        <v>0</v>
      </c>
      <c r="F31">
        <f t="shared" si="4"/>
        <v>592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150</v>
      </c>
      <c r="E32">
        <f>BAWANA!AQ32</f>
        <v>0</v>
      </c>
      <c r="F32">
        <f t="shared" si="4"/>
        <v>592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150</v>
      </c>
      <c r="E33">
        <f>BAWANA!AQ33</f>
        <v>0</v>
      </c>
      <c r="F33">
        <f t="shared" si="4"/>
        <v>592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150</v>
      </c>
      <c r="E34">
        <f>BAWANA!AQ34</f>
        <v>0</v>
      </c>
      <c r="F34">
        <f t="shared" si="4"/>
        <v>592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150</v>
      </c>
      <c r="E35">
        <f>BAWANA!AQ35</f>
        <v>0</v>
      </c>
      <c r="F35">
        <f t="shared" si="4"/>
        <v>592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150</v>
      </c>
      <c r="E36">
        <f>BAWANA!AQ36</f>
        <v>0</v>
      </c>
      <c r="F36">
        <f t="shared" si="4"/>
        <v>592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150</v>
      </c>
      <c r="E37">
        <f>BAWANA!AQ37</f>
        <v>0</v>
      </c>
      <c r="F37">
        <f t="shared" si="4"/>
        <v>592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150</v>
      </c>
      <c r="E38">
        <f>BAWANA!AQ38</f>
        <v>0</v>
      </c>
      <c r="F38">
        <f t="shared" si="4"/>
        <v>592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150</v>
      </c>
      <c r="E39">
        <f>BAWANA!AQ39</f>
        <v>0</v>
      </c>
      <c r="F39">
        <f t="shared" si="4"/>
        <v>592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150</v>
      </c>
      <c r="E40">
        <f>BAWANA!AQ40</f>
        <v>0</v>
      </c>
      <c r="F40">
        <f t="shared" si="4"/>
        <v>592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150</v>
      </c>
      <c r="E41">
        <f>BAWANA!AQ41</f>
        <v>0</v>
      </c>
      <c r="F41">
        <f t="shared" si="4"/>
        <v>592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150</v>
      </c>
      <c r="E42">
        <f>BAWANA!AQ42</f>
        <v>0</v>
      </c>
      <c r="F42">
        <f t="shared" si="4"/>
        <v>592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150</v>
      </c>
      <c r="E43">
        <f>BAWANA!AQ43</f>
        <v>0</v>
      </c>
      <c r="F43">
        <f t="shared" si="4"/>
        <v>592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150</v>
      </c>
      <c r="E44">
        <f>BAWANA!AQ44</f>
        <v>0</v>
      </c>
      <c r="F44">
        <f t="shared" si="4"/>
        <v>592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150</v>
      </c>
      <c r="E45">
        <f>BAWANA!AQ45</f>
        <v>0</v>
      </c>
      <c r="F45">
        <f t="shared" si="4"/>
        <v>592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150</v>
      </c>
      <c r="E46">
        <f>BAWANA!AQ46</f>
        <v>0</v>
      </c>
      <c r="F46">
        <f t="shared" si="4"/>
        <v>592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150</v>
      </c>
      <c r="E47">
        <f>BAWANA!AQ47</f>
        <v>0</v>
      </c>
      <c r="F47">
        <f t="shared" si="4"/>
        <v>592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150</v>
      </c>
      <c r="E48">
        <f>BAWANA!AQ48</f>
        <v>0</v>
      </c>
      <c r="F48">
        <f t="shared" si="4"/>
        <v>592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150</v>
      </c>
      <c r="E49">
        <f>BAWANA!AQ49</f>
        <v>0</v>
      </c>
      <c r="F49">
        <f t="shared" si="4"/>
        <v>592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150</v>
      </c>
      <c r="E50">
        <f>BAWANA!AQ50</f>
        <v>0</v>
      </c>
      <c r="F50">
        <f t="shared" si="4"/>
        <v>592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150</v>
      </c>
      <c r="E51">
        <f>BAWANA!AQ51</f>
        <v>0</v>
      </c>
      <c r="F51">
        <f t="shared" si="4"/>
        <v>592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150</v>
      </c>
      <c r="E52">
        <f>BAWANA!AQ52</f>
        <v>0</v>
      </c>
      <c r="F52">
        <f t="shared" si="4"/>
        <v>592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150</v>
      </c>
      <c r="E53">
        <f>BAWANA!AQ53</f>
        <v>0</v>
      </c>
      <c r="F53">
        <f t="shared" si="4"/>
        <v>592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150</v>
      </c>
      <c r="E54">
        <f>BAWANA!AQ54</f>
        <v>0</v>
      </c>
      <c r="F54">
        <f t="shared" si="4"/>
        <v>592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150</v>
      </c>
      <c r="E55">
        <f>BAWANA!AQ55</f>
        <v>0</v>
      </c>
      <c r="F55">
        <f t="shared" si="4"/>
        <v>592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150</v>
      </c>
      <c r="E56">
        <f>BAWANA!AQ56</f>
        <v>0</v>
      </c>
      <c r="F56">
        <f t="shared" si="4"/>
        <v>592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150</v>
      </c>
      <c r="E57">
        <f>BAWANA!AQ57</f>
        <v>0</v>
      </c>
      <c r="F57">
        <f t="shared" si="4"/>
        <v>592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150</v>
      </c>
      <c r="E58">
        <f>BAWANA!AQ58</f>
        <v>0</v>
      </c>
      <c r="F58">
        <f t="shared" si="4"/>
        <v>592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150</v>
      </c>
      <c r="E59">
        <f>BAWANA!AQ59</f>
        <v>0</v>
      </c>
      <c r="F59">
        <f t="shared" si="4"/>
        <v>592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150</v>
      </c>
      <c r="E60">
        <f>BAWANA!AQ60</f>
        <v>0</v>
      </c>
      <c r="F60">
        <f t="shared" si="4"/>
        <v>592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150</v>
      </c>
      <c r="E61">
        <f>BAWANA!AQ61</f>
        <v>0</v>
      </c>
      <c r="F61">
        <f t="shared" si="4"/>
        <v>592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150</v>
      </c>
      <c r="E62">
        <f>BAWANA!AQ62</f>
        <v>0</v>
      </c>
      <c r="F62">
        <f t="shared" si="4"/>
        <v>592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150</v>
      </c>
      <c r="E63">
        <f>BAWANA!AQ63</f>
        <v>0</v>
      </c>
      <c r="F63">
        <f t="shared" si="4"/>
        <v>592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190</v>
      </c>
      <c r="E64">
        <f>BAWANA!AQ64</f>
        <v>0</v>
      </c>
      <c r="F64">
        <f t="shared" si="4"/>
        <v>592</v>
      </c>
      <c r="G64">
        <f t="shared" si="5"/>
        <v>190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190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70</v>
      </c>
      <c r="U64" s="114">
        <f t="shared" si="2"/>
        <v>190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190</v>
      </c>
      <c r="E65">
        <f>BAWANA!AQ65</f>
        <v>0</v>
      </c>
      <c r="F65">
        <f t="shared" si="4"/>
        <v>592</v>
      </c>
      <c r="G65">
        <f t="shared" si="5"/>
        <v>190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190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70</v>
      </c>
      <c r="U65" s="114">
        <f t="shared" si="2"/>
        <v>190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190</v>
      </c>
      <c r="E66">
        <f>BAWANA!AQ66</f>
        <v>0</v>
      </c>
      <c r="F66">
        <f t="shared" si="4"/>
        <v>592</v>
      </c>
      <c r="G66">
        <f t="shared" si="5"/>
        <v>190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190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70</v>
      </c>
      <c r="U66" s="114">
        <f t="shared" si="2"/>
        <v>190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190</v>
      </c>
      <c r="E67">
        <f>BAWANA!AQ67</f>
        <v>0</v>
      </c>
      <c r="F67">
        <f t="shared" si="4"/>
        <v>592</v>
      </c>
      <c r="G67">
        <f t="shared" si="5"/>
        <v>190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190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70</v>
      </c>
      <c r="U67" s="114">
        <f t="shared" ref="U67:U98" si="9">SUM(P67:T67)</f>
        <v>190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190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190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190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70</v>
      </c>
      <c r="U68" s="114">
        <f t="shared" si="9"/>
        <v>190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190</v>
      </c>
      <c r="E69">
        <f>BAWANA!AQ69</f>
        <v>0</v>
      </c>
      <c r="F69">
        <f t="shared" si="11"/>
        <v>592</v>
      </c>
      <c r="G69">
        <f t="shared" si="12"/>
        <v>190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190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70</v>
      </c>
      <c r="U69" s="114">
        <f t="shared" si="9"/>
        <v>190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190</v>
      </c>
      <c r="E70">
        <f>BAWANA!AQ70</f>
        <v>0</v>
      </c>
      <c r="F70">
        <f t="shared" si="11"/>
        <v>592</v>
      </c>
      <c r="G70">
        <f t="shared" si="12"/>
        <v>190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190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70</v>
      </c>
      <c r="U70" s="114">
        <f t="shared" si="9"/>
        <v>190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260</v>
      </c>
      <c r="E71">
        <f>BAWANA!AQ71</f>
        <v>0</v>
      </c>
      <c r="F71">
        <f t="shared" si="11"/>
        <v>592</v>
      </c>
      <c r="G71">
        <f t="shared" si="12"/>
        <v>260</v>
      </c>
      <c r="H71" s="112"/>
      <c r="I71">
        <f>BRPL_EOD!AM71+BRPL_EOD!AN71</f>
        <v>190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260</v>
      </c>
      <c r="O71" s="112">
        <f t="shared" si="8"/>
        <v>0</v>
      </c>
      <c r="P71">
        <v>190</v>
      </c>
      <c r="Q71">
        <v>0</v>
      </c>
      <c r="R71">
        <v>0</v>
      </c>
      <c r="S71">
        <v>0</v>
      </c>
      <c r="T71">
        <v>70</v>
      </c>
      <c r="U71" s="114">
        <f t="shared" si="9"/>
        <v>260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294.51</v>
      </c>
      <c r="E72">
        <f>BAWANA!AQ72</f>
        <v>0</v>
      </c>
      <c r="F72">
        <f t="shared" si="11"/>
        <v>592</v>
      </c>
      <c r="G72">
        <f t="shared" si="12"/>
        <v>294.51</v>
      </c>
      <c r="H72" s="112"/>
      <c r="I72">
        <f>BRPL_EOD!AM72+BRPL_EOD!AN72</f>
        <v>224.51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294.51</v>
      </c>
      <c r="O72" s="112">
        <f t="shared" si="8"/>
        <v>0</v>
      </c>
      <c r="P72">
        <v>224.51</v>
      </c>
      <c r="Q72">
        <v>0</v>
      </c>
      <c r="R72">
        <v>0</v>
      </c>
      <c r="S72">
        <v>0</v>
      </c>
      <c r="T72">
        <v>70</v>
      </c>
      <c r="U72" s="114">
        <f t="shared" si="9"/>
        <v>294.51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284.51</v>
      </c>
      <c r="E73">
        <f>BAWANA!AQ73</f>
        <v>0</v>
      </c>
      <c r="F73">
        <f t="shared" si="11"/>
        <v>592</v>
      </c>
      <c r="G73">
        <f t="shared" si="12"/>
        <v>284.51</v>
      </c>
      <c r="H73" s="112"/>
      <c r="I73">
        <f>BRPL_EOD!AM73+BRPL_EOD!AN73</f>
        <v>214.51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284.51</v>
      </c>
      <c r="O73" s="112">
        <f t="shared" si="8"/>
        <v>0</v>
      </c>
      <c r="P73">
        <v>214.51</v>
      </c>
      <c r="Q73">
        <v>0</v>
      </c>
      <c r="R73">
        <v>0</v>
      </c>
      <c r="S73">
        <v>0</v>
      </c>
      <c r="T73">
        <v>70</v>
      </c>
      <c r="U73" s="114">
        <f t="shared" si="9"/>
        <v>284.51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274.51</v>
      </c>
      <c r="E74">
        <f>BAWANA!AQ74</f>
        <v>0</v>
      </c>
      <c r="F74">
        <f t="shared" si="11"/>
        <v>592</v>
      </c>
      <c r="G74">
        <f t="shared" si="12"/>
        <v>274.51</v>
      </c>
      <c r="H74" s="112"/>
      <c r="I74">
        <f>BRPL_EOD!AM74+BRPL_EOD!AN74</f>
        <v>204.51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274.51</v>
      </c>
      <c r="O74" s="112">
        <f t="shared" si="8"/>
        <v>0</v>
      </c>
      <c r="P74">
        <v>204.51</v>
      </c>
      <c r="Q74">
        <v>0</v>
      </c>
      <c r="R74">
        <v>0</v>
      </c>
      <c r="S74">
        <v>0</v>
      </c>
      <c r="T74">
        <v>70</v>
      </c>
      <c r="U74" s="114">
        <f t="shared" si="9"/>
        <v>274.51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260</v>
      </c>
      <c r="E75">
        <f>BAWANA!AQ75</f>
        <v>0</v>
      </c>
      <c r="F75">
        <f t="shared" si="11"/>
        <v>592</v>
      </c>
      <c r="G75">
        <f t="shared" si="12"/>
        <v>260</v>
      </c>
      <c r="H75" s="112"/>
      <c r="I75">
        <f>BRPL_EOD!AM75+BRPL_EOD!AN75</f>
        <v>140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120</v>
      </c>
      <c r="N75">
        <f t="shared" si="7"/>
        <v>260</v>
      </c>
      <c r="O75" s="112">
        <f t="shared" si="8"/>
        <v>0</v>
      </c>
      <c r="P75">
        <v>140</v>
      </c>
      <c r="Q75">
        <v>0</v>
      </c>
      <c r="R75">
        <v>0</v>
      </c>
      <c r="S75">
        <v>0</v>
      </c>
      <c r="T75">
        <v>120</v>
      </c>
      <c r="U75" s="114">
        <f t="shared" si="9"/>
        <v>260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260</v>
      </c>
      <c r="E76">
        <f>BAWANA!AQ76</f>
        <v>0</v>
      </c>
      <c r="F76">
        <f t="shared" si="11"/>
        <v>592</v>
      </c>
      <c r="G76">
        <f t="shared" si="12"/>
        <v>260</v>
      </c>
      <c r="H76" s="112"/>
      <c r="I76">
        <f>BRPL_EOD!AM76+BRPL_EOD!AN76</f>
        <v>140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120</v>
      </c>
      <c r="N76">
        <f t="shared" si="7"/>
        <v>260</v>
      </c>
      <c r="O76" s="112">
        <f t="shared" si="8"/>
        <v>0</v>
      </c>
      <c r="P76">
        <v>140</v>
      </c>
      <c r="Q76">
        <v>0</v>
      </c>
      <c r="R76">
        <v>0</v>
      </c>
      <c r="S76">
        <v>0</v>
      </c>
      <c r="T76">
        <v>120</v>
      </c>
      <c r="U76" s="114">
        <f t="shared" si="9"/>
        <v>260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240</v>
      </c>
      <c r="E77">
        <f>BAWANA!AQ77</f>
        <v>0</v>
      </c>
      <c r="F77">
        <f t="shared" si="11"/>
        <v>592</v>
      </c>
      <c r="G77">
        <f t="shared" si="12"/>
        <v>240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120</v>
      </c>
      <c r="N77">
        <f t="shared" si="7"/>
        <v>240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120</v>
      </c>
      <c r="U77" s="114">
        <f t="shared" si="9"/>
        <v>240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240</v>
      </c>
      <c r="E78">
        <f>BAWANA!AQ78</f>
        <v>0</v>
      </c>
      <c r="F78">
        <f t="shared" si="11"/>
        <v>592</v>
      </c>
      <c r="G78">
        <f t="shared" si="12"/>
        <v>240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120</v>
      </c>
      <c r="N78">
        <f t="shared" si="7"/>
        <v>240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120</v>
      </c>
      <c r="U78" s="114">
        <f t="shared" si="9"/>
        <v>240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240</v>
      </c>
      <c r="E79">
        <f>BAWANA!AQ79</f>
        <v>0</v>
      </c>
      <c r="F79">
        <f t="shared" si="11"/>
        <v>592</v>
      </c>
      <c r="G79">
        <f t="shared" si="12"/>
        <v>240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120</v>
      </c>
      <c r="N79">
        <f t="shared" si="7"/>
        <v>240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120</v>
      </c>
      <c r="U79" s="114">
        <f t="shared" si="9"/>
        <v>240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240</v>
      </c>
      <c r="E80">
        <f>BAWANA!AQ80</f>
        <v>0</v>
      </c>
      <c r="F80">
        <f t="shared" si="11"/>
        <v>592</v>
      </c>
      <c r="G80">
        <f t="shared" si="12"/>
        <v>240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120</v>
      </c>
      <c r="N80">
        <f t="shared" si="7"/>
        <v>240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120</v>
      </c>
      <c r="U80" s="114">
        <f t="shared" si="9"/>
        <v>240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240</v>
      </c>
      <c r="E81">
        <f>BAWANA!AQ81</f>
        <v>0</v>
      </c>
      <c r="F81">
        <f t="shared" si="11"/>
        <v>592</v>
      </c>
      <c r="G81">
        <f t="shared" si="12"/>
        <v>240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120</v>
      </c>
      <c r="N81">
        <f t="shared" si="7"/>
        <v>240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120</v>
      </c>
      <c r="U81" s="114">
        <f t="shared" si="9"/>
        <v>240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240</v>
      </c>
      <c r="E82">
        <f>BAWANA!AQ82</f>
        <v>0</v>
      </c>
      <c r="F82">
        <f t="shared" si="11"/>
        <v>592</v>
      </c>
      <c r="G82">
        <f t="shared" si="12"/>
        <v>240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120</v>
      </c>
      <c r="N82">
        <f t="shared" si="7"/>
        <v>240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120</v>
      </c>
      <c r="U82" s="114">
        <f t="shared" si="9"/>
        <v>240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240</v>
      </c>
      <c r="E83">
        <f>BAWANA!AQ83</f>
        <v>0</v>
      </c>
      <c r="F83">
        <f t="shared" si="11"/>
        <v>592</v>
      </c>
      <c r="G83">
        <f t="shared" si="12"/>
        <v>240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120</v>
      </c>
      <c r="N83">
        <f t="shared" si="7"/>
        <v>240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120</v>
      </c>
      <c r="U83" s="114">
        <f t="shared" si="9"/>
        <v>240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240</v>
      </c>
      <c r="E84">
        <f>BAWANA!AQ84</f>
        <v>0</v>
      </c>
      <c r="F84">
        <f t="shared" si="11"/>
        <v>592</v>
      </c>
      <c r="G84">
        <f t="shared" si="12"/>
        <v>240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120</v>
      </c>
      <c r="N84">
        <f t="shared" si="7"/>
        <v>240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120</v>
      </c>
      <c r="U84" s="114">
        <f t="shared" si="9"/>
        <v>240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240</v>
      </c>
      <c r="E85">
        <f>BAWANA!AQ85</f>
        <v>0</v>
      </c>
      <c r="F85">
        <f t="shared" si="11"/>
        <v>592</v>
      </c>
      <c r="G85">
        <f t="shared" si="12"/>
        <v>240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120</v>
      </c>
      <c r="N85">
        <f t="shared" si="7"/>
        <v>240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120</v>
      </c>
      <c r="U85" s="114">
        <f t="shared" si="9"/>
        <v>240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240</v>
      </c>
      <c r="E86">
        <f>BAWANA!AQ86</f>
        <v>0</v>
      </c>
      <c r="F86">
        <f t="shared" si="11"/>
        <v>592</v>
      </c>
      <c r="G86">
        <f t="shared" si="12"/>
        <v>240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120</v>
      </c>
      <c r="N86">
        <f t="shared" si="7"/>
        <v>240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120</v>
      </c>
      <c r="U86" s="114">
        <f t="shared" si="9"/>
        <v>240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240</v>
      </c>
      <c r="E87">
        <f>BAWANA!AQ87</f>
        <v>0</v>
      </c>
      <c r="F87">
        <f t="shared" si="11"/>
        <v>592</v>
      </c>
      <c r="G87">
        <f t="shared" si="12"/>
        <v>240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120</v>
      </c>
      <c r="N87">
        <f t="shared" si="7"/>
        <v>240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120</v>
      </c>
      <c r="U87" s="114">
        <f t="shared" si="9"/>
        <v>240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240</v>
      </c>
      <c r="E88">
        <f>BAWANA!AQ88</f>
        <v>0</v>
      </c>
      <c r="F88">
        <f t="shared" si="11"/>
        <v>592</v>
      </c>
      <c r="G88">
        <f t="shared" si="12"/>
        <v>240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120</v>
      </c>
      <c r="N88">
        <f t="shared" si="7"/>
        <v>240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120</v>
      </c>
      <c r="U88" s="114">
        <f t="shared" si="9"/>
        <v>240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240</v>
      </c>
      <c r="E89">
        <f>BAWANA!AQ89</f>
        <v>0</v>
      </c>
      <c r="F89">
        <f t="shared" si="11"/>
        <v>592</v>
      </c>
      <c r="G89">
        <f t="shared" si="12"/>
        <v>240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120</v>
      </c>
      <c r="N89">
        <f t="shared" si="7"/>
        <v>240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120</v>
      </c>
      <c r="U89" s="114">
        <f t="shared" si="9"/>
        <v>240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240</v>
      </c>
      <c r="E90">
        <f>BAWANA!AQ90</f>
        <v>0</v>
      </c>
      <c r="F90">
        <f t="shared" si="11"/>
        <v>592</v>
      </c>
      <c r="G90">
        <f t="shared" si="12"/>
        <v>240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120</v>
      </c>
      <c r="N90">
        <f t="shared" si="7"/>
        <v>240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120</v>
      </c>
      <c r="U90" s="114">
        <f t="shared" si="9"/>
        <v>240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240</v>
      </c>
      <c r="E91">
        <f>BAWANA!AQ91</f>
        <v>0</v>
      </c>
      <c r="F91">
        <f t="shared" si="11"/>
        <v>592</v>
      </c>
      <c r="G91">
        <f t="shared" si="12"/>
        <v>240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120</v>
      </c>
      <c r="N91">
        <f t="shared" si="7"/>
        <v>240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120</v>
      </c>
      <c r="U91" s="114">
        <f t="shared" si="9"/>
        <v>240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240</v>
      </c>
      <c r="E92">
        <f>BAWANA!AQ92</f>
        <v>0</v>
      </c>
      <c r="F92">
        <f t="shared" si="11"/>
        <v>592</v>
      </c>
      <c r="G92">
        <f t="shared" si="12"/>
        <v>240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120</v>
      </c>
      <c r="N92">
        <f t="shared" si="7"/>
        <v>240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120</v>
      </c>
      <c r="U92" s="114">
        <f t="shared" si="9"/>
        <v>240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190</v>
      </c>
      <c r="E93">
        <f>BAWANA!AQ93</f>
        <v>0</v>
      </c>
      <c r="F93">
        <f t="shared" si="11"/>
        <v>592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190</v>
      </c>
      <c r="E94">
        <f>BAWANA!AQ94</f>
        <v>0</v>
      </c>
      <c r="F94">
        <f t="shared" si="11"/>
        <v>592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190</v>
      </c>
      <c r="E95">
        <f>BAWANA!AQ95</f>
        <v>0</v>
      </c>
      <c r="F95">
        <f t="shared" si="11"/>
        <v>592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190</v>
      </c>
      <c r="E96">
        <f>BAWANA!AQ96</f>
        <v>0</v>
      </c>
      <c r="F96">
        <f t="shared" si="11"/>
        <v>592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190</v>
      </c>
      <c r="E97">
        <f>BAWANA!AQ97</f>
        <v>0</v>
      </c>
      <c r="F97">
        <f t="shared" si="11"/>
        <v>592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190</v>
      </c>
      <c r="E98">
        <f>BAWANA!AQ98</f>
        <v>0</v>
      </c>
      <c r="F98">
        <f t="shared" si="11"/>
        <v>592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4.2733824999999994</v>
      </c>
      <c r="E99" s="114">
        <f t="shared" si="14"/>
        <v>0</v>
      </c>
      <c r="F99" s="114">
        <f t="shared" si="14"/>
        <v>14.208</v>
      </c>
      <c r="G99" s="114">
        <f t="shared" si="14"/>
        <v>4.2733824999999994</v>
      </c>
      <c r="H99" s="114"/>
      <c r="I99" s="114">
        <f t="shared" si="14"/>
        <v>2.9783825000000004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1.2949999999999999</v>
      </c>
      <c r="N99" s="114">
        <f t="shared" si="14"/>
        <v>4.2733824999999994</v>
      </c>
      <c r="O99" s="114">
        <f t="shared" si="14"/>
        <v>0</v>
      </c>
      <c r="P99" s="114">
        <f t="shared" si="14"/>
        <v>2.9783825000000004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1.2949999999999999</v>
      </c>
      <c r="U99" s="114">
        <f t="shared" si="14"/>
        <v>4.2733824999999994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37.466999999999999</v>
      </c>
      <c r="G3">
        <v>21.72</v>
      </c>
      <c r="H3">
        <v>0</v>
      </c>
      <c r="I3">
        <v>31.783999999999999</v>
      </c>
      <c r="J3">
        <v>32.880000000000003</v>
      </c>
      <c r="K3">
        <v>683.12912700000004</v>
      </c>
      <c r="L3">
        <v>653.15250000000003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342</v>
      </c>
      <c r="V3">
        <v>11.954000000000001</v>
      </c>
      <c r="W3">
        <v>41.883000000000003</v>
      </c>
      <c r="X3">
        <v>98.34375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40.584000000000003</v>
      </c>
      <c r="AH3">
        <v>21.780999999999999</v>
      </c>
      <c r="AI3">
        <v>0</v>
      </c>
      <c r="AJ3">
        <v>0</v>
      </c>
      <c r="AK3">
        <v>26.141400000000001</v>
      </c>
      <c r="AL3">
        <v>68.558000000000007</v>
      </c>
      <c r="AM3">
        <v>15.804048</v>
      </c>
      <c r="AN3">
        <v>0.78432999999999997</v>
      </c>
      <c r="AO3">
        <v>10.29</v>
      </c>
      <c r="AP3">
        <v>8.7108000000000008</v>
      </c>
      <c r="AQ3">
        <v>0</v>
      </c>
      <c r="AR3">
        <v>8.8320000000000007</v>
      </c>
      <c r="AS3">
        <v>13.452</v>
      </c>
      <c r="AT3">
        <v>20.001799999999999</v>
      </c>
      <c r="AU3">
        <v>0</v>
      </c>
      <c r="AV3">
        <v>0</v>
      </c>
      <c r="AW3">
        <v>5.43</v>
      </c>
      <c r="AX3">
        <v>14.795999999999999</v>
      </c>
      <c r="AY3">
        <v>0</v>
      </c>
      <c r="AZ3">
        <v>0</v>
      </c>
      <c r="BA3">
        <v>0</v>
      </c>
      <c r="BB3">
        <v>0</v>
      </c>
      <c r="BC3">
        <v>93.02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2838.2312939999988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37.466999999999999</v>
      </c>
      <c r="G4">
        <v>21.72</v>
      </c>
      <c r="H4">
        <v>0</v>
      </c>
      <c r="I4">
        <v>31.783999999999999</v>
      </c>
      <c r="J4">
        <v>32.880000000000003</v>
      </c>
      <c r="K4">
        <v>683.12912700000004</v>
      </c>
      <c r="L4">
        <v>653.15250000000003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342</v>
      </c>
      <c r="V4">
        <v>11.954000000000001</v>
      </c>
      <c r="W4">
        <v>41.883000000000003</v>
      </c>
      <c r="X4">
        <v>98.34375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40.584000000000003</v>
      </c>
      <c r="AH4">
        <v>21.780999999999999</v>
      </c>
      <c r="AI4">
        <v>0</v>
      </c>
      <c r="AJ4">
        <v>0</v>
      </c>
      <c r="AK4">
        <v>26.141400000000001</v>
      </c>
      <c r="AL4">
        <v>68.558000000000007</v>
      </c>
      <c r="AM4">
        <v>15.804048</v>
      </c>
      <c r="AN4">
        <v>0.78432999999999997</v>
      </c>
      <c r="AO4">
        <v>10.29</v>
      </c>
      <c r="AP4">
        <v>8.7108000000000008</v>
      </c>
      <c r="AQ4">
        <v>0</v>
      </c>
      <c r="AR4">
        <v>8.8320000000000007</v>
      </c>
      <c r="AS4">
        <v>13.452</v>
      </c>
      <c r="AT4">
        <v>20.001799999999999</v>
      </c>
      <c r="AU4">
        <v>0</v>
      </c>
      <c r="AV4">
        <v>0</v>
      </c>
      <c r="AW4">
        <v>5.43</v>
      </c>
      <c r="AX4">
        <v>14.795999999999999</v>
      </c>
      <c r="AY4">
        <v>0</v>
      </c>
      <c r="AZ4">
        <v>0</v>
      </c>
      <c r="BA4">
        <v>0</v>
      </c>
      <c r="BB4">
        <v>0</v>
      </c>
      <c r="BC4">
        <v>93.02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2838.2312939999988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37.466999999999999</v>
      </c>
      <c r="G5">
        <v>21.72</v>
      </c>
      <c r="H5">
        <v>0</v>
      </c>
      <c r="I5">
        <v>31.783999999999999</v>
      </c>
      <c r="J5">
        <v>32.880000000000003</v>
      </c>
      <c r="K5">
        <v>683.12912700000004</v>
      </c>
      <c r="L5">
        <v>653.15250000000003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342</v>
      </c>
      <c r="V5">
        <v>11.954000000000001</v>
      </c>
      <c r="W5">
        <v>41.883000000000003</v>
      </c>
      <c r="X5">
        <v>98.34375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40.584000000000003</v>
      </c>
      <c r="AH5">
        <v>21.780999999999999</v>
      </c>
      <c r="AI5">
        <v>0</v>
      </c>
      <c r="AJ5">
        <v>0</v>
      </c>
      <c r="AK5">
        <v>26.141400000000001</v>
      </c>
      <c r="AL5">
        <v>68.558000000000007</v>
      </c>
      <c r="AM5">
        <v>15.804048</v>
      </c>
      <c r="AN5">
        <v>0.78432999999999997</v>
      </c>
      <c r="AO5">
        <v>10.29</v>
      </c>
      <c r="AP5">
        <v>8.7108000000000008</v>
      </c>
      <c r="AQ5">
        <v>0</v>
      </c>
      <c r="AR5">
        <v>8.8320000000000007</v>
      </c>
      <c r="AS5">
        <v>16.142399999999999</v>
      </c>
      <c r="AT5">
        <v>20.001799999999999</v>
      </c>
      <c r="AU5">
        <v>0</v>
      </c>
      <c r="AV5">
        <v>0</v>
      </c>
      <c r="AW5">
        <v>5.43</v>
      </c>
      <c r="AX5">
        <v>14.795999999999999</v>
      </c>
      <c r="AY5">
        <v>0</v>
      </c>
      <c r="AZ5">
        <v>0</v>
      </c>
      <c r="BA5">
        <v>0</v>
      </c>
      <c r="BB5">
        <v>0</v>
      </c>
      <c r="BC5">
        <v>93.02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2840.9216939999988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37.466999999999999</v>
      </c>
      <c r="G6">
        <v>21.72</v>
      </c>
      <c r="H6">
        <v>0</v>
      </c>
      <c r="I6">
        <v>31.783999999999999</v>
      </c>
      <c r="J6">
        <v>32.880000000000003</v>
      </c>
      <c r="K6">
        <v>683.12912700000004</v>
      </c>
      <c r="L6">
        <v>653.15250000000003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342</v>
      </c>
      <c r="V6">
        <v>11.954000000000001</v>
      </c>
      <c r="W6">
        <v>41.883000000000003</v>
      </c>
      <c r="X6">
        <v>98.34375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40.584000000000003</v>
      </c>
      <c r="AH6">
        <v>21.780999999999999</v>
      </c>
      <c r="AI6">
        <v>0</v>
      </c>
      <c r="AJ6">
        <v>0</v>
      </c>
      <c r="AK6">
        <v>26.141400000000001</v>
      </c>
      <c r="AL6">
        <v>68.558000000000007</v>
      </c>
      <c r="AM6">
        <v>15.804048</v>
      </c>
      <c r="AN6">
        <v>0.78432999999999997</v>
      </c>
      <c r="AO6">
        <v>10.29</v>
      </c>
      <c r="AP6">
        <v>8.7108000000000008</v>
      </c>
      <c r="AQ6">
        <v>0</v>
      </c>
      <c r="AR6">
        <v>8.8320000000000007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14.795999999999999</v>
      </c>
      <c r="AY6">
        <v>0</v>
      </c>
      <c r="AZ6">
        <v>0</v>
      </c>
      <c r="BA6">
        <v>0</v>
      </c>
      <c r="BB6">
        <v>0</v>
      </c>
      <c r="BC6">
        <v>93.02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2856.6766759999987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38.01</v>
      </c>
      <c r="G7">
        <v>21.72</v>
      </c>
      <c r="H7">
        <v>0</v>
      </c>
      <c r="I7">
        <v>31.783999999999999</v>
      </c>
      <c r="J7">
        <v>32.880000000000003</v>
      </c>
      <c r="K7">
        <v>683.12912700000004</v>
      </c>
      <c r="L7">
        <v>653.15250000000003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342</v>
      </c>
      <c r="V7">
        <v>11.954000000000001</v>
      </c>
      <c r="W7">
        <v>41.883000000000003</v>
      </c>
      <c r="X7">
        <v>98.34375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40.584000000000003</v>
      </c>
      <c r="AH7">
        <v>21.780999999999999</v>
      </c>
      <c r="AI7">
        <v>0</v>
      </c>
      <c r="AJ7">
        <v>0</v>
      </c>
      <c r="AK7">
        <v>26.141400000000001</v>
      </c>
      <c r="AL7">
        <v>68.558000000000007</v>
      </c>
      <c r="AM7">
        <v>15.804048</v>
      </c>
      <c r="AN7">
        <v>0.78432999999999997</v>
      </c>
      <c r="AO7">
        <v>10.29</v>
      </c>
      <c r="AP7">
        <v>8.7108000000000008</v>
      </c>
      <c r="AQ7">
        <v>0</v>
      </c>
      <c r="AR7">
        <v>37.536000000000001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14.795999999999999</v>
      </c>
      <c r="AY7">
        <v>0</v>
      </c>
      <c r="AZ7">
        <v>0</v>
      </c>
      <c r="BA7">
        <v>0</v>
      </c>
      <c r="BB7">
        <v>0</v>
      </c>
      <c r="BC7">
        <v>93.02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2885.9236759999985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38.01</v>
      </c>
      <c r="G8">
        <v>21.72</v>
      </c>
      <c r="H8">
        <v>0</v>
      </c>
      <c r="I8">
        <v>31.783999999999999</v>
      </c>
      <c r="J8">
        <v>32.880000000000003</v>
      </c>
      <c r="K8">
        <v>683.12912700000004</v>
      </c>
      <c r="L8">
        <v>653.15250000000003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342</v>
      </c>
      <c r="V8">
        <v>11.954000000000001</v>
      </c>
      <c r="W8">
        <v>41.883000000000003</v>
      </c>
      <c r="X8">
        <v>98.34375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40.584000000000003</v>
      </c>
      <c r="AH8">
        <v>21.780999999999999</v>
      </c>
      <c r="AI8">
        <v>0</v>
      </c>
      <c r="AJ8">
        <v>0</v>
      </c>
      <c r="AK8">
        <v>26.141400000000001</v>
      </c>
      <c r="AL8">
        <v>68.558000000000007</v>
      </c>
      <c r="AM8">
        <v>15.804048</v>
      </c>
      <c r="AN8">
        <v>0.78432999999999997</v>
      </c>
      <c r="AO8">
        <v>10.29</v>
      </c>
      <c r="AP8">
        <v>8.7108000000000008</v>
      </c>
      <c r="AQ8">
        <v>0</v>
      </c>
      <c r="AR8">
        <v>37.536000000000001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14.795999999999999</v>
      </c>
      <c r="AY8">
        <v>0</v>
      </c>
      <c r="AZ8">
        <v>0</v>
      </c>
      <c r="BA8">
        <v>0</v>
      </c>
      <c r="BB8">
        <v>0</v>
      </c>
      <c r="BC8">
        <v>93.02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2885.9236759999985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38.01</v>
      </c>
      <c r="G9">
        <v>21.72</v>
      </c>
      <c r="H9">
        <v>0</v>
      </c>
      <c r="I9">
        <v>31.783999999999999</v>
      </c>
      <c r="J9">
        <v>32.880000000000003</v>
      </c>
      <c r="K9">
        <v>683.12912700000004</v>
      </c>
      <c r="L9">
        <v>653.15250000000003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342</v>
      </c>
      <c r="V9">
        <v>11.954000000000001</v>
      </c>
      <c r="W9">
        <v>41.883000000000003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40.584000000000003</v>
      </c>
      <c r="AH9">
        <v>21.780999999999999</v>
      </c>
      <c r="AI9">
        <v>0</v>
      </c>
      <c r="AJ9">
        <v>0</v>
      </c>
      <c r="AK9">
        <v>26.141400000000001</v>
      </c>
      <c r="AL9">
        <v>68.558000000000007</v>
      </c>
      <c r="AM9">
        <v>15.804048</v>
      </c>
      <c r="AN9">
        <v>0.78432999999999997</v>
      </c>
      <c r="AO9">
        <v>10.29</v>
      </c>
      <c r="AP9">
        <v>8.7108000000000008</v>
      </c>
      <c r="AQ9">
        <v>0</v>
      </c>
      <c r="AR9">
        <v>8.8320000000000007</v>
      </c>
      <c r="AS9">
        <v>31.897382</v>
      </c>
      <c r="AT9">
        <v>20.001799999999999</v>
      </c>
      <c r="AU9">
        <v>0</v>
      </c>
      <c r="AV9">
        <v>0</v>
      </c>
      <c r="AW9">
        <v>5.43</v>
      </c>
      <c r="AX9">
        <v>14.795999999999999</v>
      </c>
      <c r="AY9">
        <v>0</v>
      </c>
      <c r="AZ9">
        <v>0</v>
      </c>
      <c r="BA9">
        <v>0</v>
      </c>
      <c r="BB9">
        <v>0</v>
      </c>
      <c r="BC9">
        <v>93.02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2857.2196759999983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38.01</v>
      </c>
      <c r="G10">
        <v>21.72</v>
      </c>
      <c r="H10">
        <v>0</v>
      </c>
      <c r="I10">
        <v>31.783999999999999</v>
      </c>
      <c r="J10">
        <v>32.880000000000003</v>
      </c>
      <c r="K10">
        <v>683.12912700000004</v>
      </c>
      <c r="L10">
        <v>653.15250000000003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342</v>
      </c>
      <c r="V10">
        <v>11.954000000000001</v>
      </c>
      <c r="W10">
        <v>41.883000000000003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40.584000000000003</v>
      </c>
      <c r="AH10">
        <v>21.780999999999999</v>
      </c>
      <c r="AI10">
        <v>0</v>
      </c>
      <c r="AJ10">
        <v>0</v>
      </c>
      <c r="AK10">
        <v>26.141400000000001</v>
      </c>
      <c r="AL10">
        <v>68.558000000000007</v>
      </c>
      <c r="AM10">
        <v>15.804048</v>
      </c>
      <c r="AN10">
        <v>0.78432999999999997</v>
      </c>
      <c r="AO10">
        <v>10.29</v>
      </c>
      <c r="AP10">
        <v>8.7108000000000008</v>
      </c>
      <c r="AQ10">
        <v>0</v>
      </c>
      <c r="AR10">
        <v>8.8320000000000007</v>
      </c>
      <c r="AS10">
        <v>31.897382</v>
      </c>
      <c r="AT10">
        <v>20.001799999999999</v>
      </c>
      <c r="AU10">
        <v>0</v>
      </c>
      <c r="AV10">
        <v>0</v>
      </c>
      <c r="AW10">
        <v>5.43</v>
      </c>
      <c r="AX10">
        <v>14.795999999999999</v>
      </c>
      <c r="AY10">
        <v>0</v>
      </c>
      <c r="AZ10">
        <v>0</v>
      </c>
      <c r="BA10">
        <v>0</v>
      </c>
      <c r="BB10">
        <v>0</v>
      </c>
      <c r="BC10">
        <v>93.02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2857.2196759999983</v>
      </c>
    </row>
    <row r="11" spans="1:121">
      <c r="A11" t="s">
        <v>53</v>
      </c>
      <c r="B11">
        <v>0</v>
      </c>
      <c r="C11">
        <v>0</v>
      </c>
      <c r="D11">
        <v>37.799999999999997</v>
      </c>
      <c r="E11">
        <v>0</v>
      </c>
      <c r="F11">
        <v>38.01</v>
      </c>
      <c r="G11">
        <v>21.72</v>
      </c>
      <c r="H11">
        <v>0</v>
      </c>
      <c r="I11">
        <v>31.783999999999999</v>
      </c>
      <c r="J11">
        <v>32.880000000000003</v>
      </c>
      <c r="K11">
        <v>683.12912700000004</v>
      </c>
      <c r="L11">
        <v>653.15250000000003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342</v>
      </c>
      <c r="V11">
        <v>11.954000000000001</v>
      </c>
      <c r="W11">
        <v>41.883000000000003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40.584000000000003</v>
      </c>
      <c r="AH11">
        <v>21.780999999999999</v>
      </c>
      <c r="AI11">
        <v>0</v>
      </c>
      <c r="AJ11">
        <v>0</v>
      </c>
      <c r="AK11">
        <v>26.141400000000001</v>
      </c>
      <c r="AL11">
        <v>68.558000000000007</v>
      </c>
      <c r="AM11">
        <v>15.804048</v>
      </c>
      <c r="AN11">
        <v>0.78432999999999997</v>
      </c>
      <c r="AO11">
        <v>10.29</v>
      </c>
      <c r="AP11">
        <v>8.7108000000000008</v>
      </c>
      <c r="AQ11">
        <v>0</v>
      </c>
      <c r="AR11">
        <v>8.8320000000000007</v>
      </c>
      <c r="AS11">
        <v>13.452</v>
      </c>
      <c r="AT11">
        <v>20.001799999999999</v>
      </c>
      <c r="AU11">
        <v>0</v>
      </c>
      <c r="AV11">
        <v>0</v>
      </c>
      <c r="AW11">
        <v>5.43</v>
      </c>
      <c r="AX11">
        <v>14.795999999999999</v>
      </c>
      <c r="AY11">
        <v>0</v>
      </c>
      <c r="AZ11">
        <v>0</v>
      </c>
      <c r="BA11">
        <v>0</v>
      </c>
      <c r="BB11">
        <v>0</v>
      </c>
      <c r="BC11">
        <v>93.02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2839.8242939999986</v>
      </c>
    </row>
    <row r="12" spans="1:121">
      <c r="A12" t="s">
        <v>54</v>
      </c>
      <c r="B12">
        <v>0</v>
      </c>
      <c r="C12">
        <v>0</v>
      </c>
      <c r="D12">
        <v>37.799999999999997</v>
      </c>
      <c r="E12">
        <v>0</v>
      </c>
      <c r="F12">
        <v>38.01</v>
      </c>
      <c r="G12">
        <v>21.72</v>
      </c>
      <c r="H12">
        <v>0</v>
      </c>
      <c r="I12">
        <v>31.783999999999999</v>
      </c>
      <c r="J12">
        <v>32.880000000000003</v>
      </c>
      <c r="K12">
        <v>683.12912700000004</v>
      </c>
      <c r="L12">
        <v>653.15250000000003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342</v>
      </c>
      <c r="V12">
        <v>11.954000000000001</v>
      </c>
      <c r="W12">
        <v>41.883000000000003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40.584000000000003</v>
      </c>
      <c r="AH12">
        <v>21.780999999999999</v>
      </c>
      <c r="AI12">
        <v>0</v>
      </c>
      <c r="AJ12">
        <v>0</v>
      </c>
      <c r="AK12">
        <v>26.141400000000001</v>
      </c>
      <c r="AL12">
        <v>68.558000000000007</v>
      </c>
      <c r="AM12">
        <v>15.804048</v>
      </c>
      <c r="AN12">
        <v>0.78432999999999997</v>
      </c>
      <c r="AO12">
        <v>10.29</v>
      </c>
      <c r="AP12">
        <v>8.7108000000000008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0</v>
      </c>
      <c r="AW12">
        <v>5.43</v>
      </c>
      <c r="AX12">
        <v>14.795999999999999</v>
      </c>
      <c r="AY12">
        <v>0</v>
      </c>
      <c r="AZ12">
        <v>0</v>
      </c>
      <c r="BA12">
        <v>0</v>
      </c>
      <c r="BB12">
        <v>0</v>
      </c>
      <c r="BC12">
        <v>93.02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2835.7886939999985</v>
      </c>
    </row>
    <row r="13" spans="1:121">
      <c r="A13" t="s">
        <v>55</v>
      </c>
      <c r="B13">
        <v>0</v>
      </c>
      <c r="C13">
        <v>0</v>
      </c>
      <c r="D13">
        <v>37.799999999999997</v>
      </c>
      <c r="E13">
        <v>0</v>
      </c>
      <c r="F13">
        <v>38.01</v>
      </c>
      <c r="G13">
        <v>21.72</v>
      </c>
      <c r="H13">
        <v>0</v>
      </c>
      <c r="I13">
        <v>31.783999999999999</v>
      </c>
      <c r="J13">
        <v>32.880000000000003</v>
      </c>
      <c r="K13">
        <v>683.12912700000004</v>
      </c>
      <c r="L13">
        <v>653.15250000000003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342</v>
      </c>
      <c r="V13">
        <v>11.954000000000001</v>
      </c>
      <c r="W13">
        <v>41.883000000000003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40.584000000000003</v>
      </c>
      <c r="AH13">
        <v>21.780999999999999</v>
      </c>
      <c r="AI13">
        <v>0</v>
      </c>
      <c r="AJ13">
        <v>0</v>
      </c>
      <c r="AK13">
        <v>26.141400000000001</v>
      </c>
      <c r="AL13">
        <v>68.558000000000007</v>
      </c>
      <c r="AM13">
        <v>15.804048</v>
      </c>
      <c r="AN13">
        <v>0.78432999999999997</v>
      </c>
      <c r="AO13">
        <v>10.29</v>
      </c>
      <c r="AP13">
        <v>8.7108000000000008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0</v>
      </c>
      <c r="AW13">
        <v>5.43</v>
      </c>
      <c r="AX13">
        <v>14.795999999999999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2883.3886939999984</v>
      </c>
    </row>
    <row r="14" spans="1:121">
      <c r="A14" t="s">
        <v>56</v>
      </c>
      <c r="B14">
        <v>0</v>
      </c>
      <c r="C14">
        <v>0</v>
      </c>
      <c r="D14">
        <v>37.799999999999997</v>
      </c>
      <c r="E14">
        <v>0</v>
      </c>
      <c r="F14">
        <v>38.01</v>
      </c>
      <c r="G14">
        <v>21.72</v>
      </c>
      <c r="H14">
        <v>0</v>
      </c>
      <c r="I14">
        <v>31.783999999999999</v>
      </c>
      <c r="J14">
        <v>32.880000000000003</v>
      </c>
      <c r="K14">
        <v>683.12912700000004</v>
      </c>
      <c r="L14">
        <v>653.15250000000003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342</v>
      </c>
      <c r="V14">
        <v>11.954000000000001</v>
      </c>
      <c r="W14">
        <v>41.883000000000003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40.584000000000003</v>
      </c>
      <c r="AH14">
        <v>21.780999999999999</v>
      </c>
      <c r="AI14">
        <v>0</v>
      </c>
      <c r="AJ14">
        <v>0</v>
      </c>
      <c r="AK14">
        <v>26.141400000000001</v>
      </c>
      <c r="AL14">
        <v>68.558000000000007</v>
      </c>
      <c r="AM14">
        <v>15.804048</v>
      </c>
      <c r="AN14">
        <v>0.78432999999999997</v>
      </c>
      <c r="AO14">
        <v>10.29</v>
      </c>
      <c r="AP14">
        <v>8.7108000000000008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0</v>
      </c>
      <c r="AW14">
        <v>5.43</v>
      </c>
      <c r="AX14">
        <v>14.795999999999999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2883.3886939999984</v>
      </c>
    </row>
    <row r="15" spans="1:121">
      <c r="A15" t="s">
        <v>57</v>
      </c>
      <c r="B15">
        <v>0</v>
      </c>
      <c r="C15">
        <v>0</v>
      </c>
      <c r="D15">
        <v>37.799999999999997</v>
      </c>
      <c r="E15">
        <v>0</v>
      </c>
      <c r="F15">
        <v>38.01</v>
      </c>
      <c r="G15">
        <v>21.72</v>
      </c>
      <c r="H15">
        <v>0</v>
      </c>
      <c r="I15">
        <v>31.783999999999999</v>
      </c>
      <c r="J15">
        <v>32.880000000000003</v>
      </c>
      <c r="K15">
        <v>683.12912700000004</v>
      </c>
      <c r="L15">
        <v>653.15250000000003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342</v>
      </c>
      <c r="V15">
        <v>11.954000000000001</v>
      </c>
      <c r="W15">
        <v>41.883000000000003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40.584000000000003</v>
      </c>
      <c r="AH15">
        <v>21.780999999999999</v>
      </c>
      <c r="AI15">
        <v>0</v>
      </c>
      <c r="AJ15">
        <v>0</v>
      </c>
      <c r="AK15">
        <v>26.141400000000001</v>
      </c>
      <c r="AL15">
        <v>66.814999999999998</v>
      </c>
      <c r="AM15">
        <v>15.804048</v>
      </c>
      <c r="AN15">
        <v>0.78432999999999997</v>
      </c>
      <c r="AO15">
        <v>10.29</v>
      </c>
      <c r="AP15">
        <v>8.7108000000000008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5.43</v>
      </c>
      <c r="AX15">
        <v>14.795999999999999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2881.6456939999985</v>
      </c>
    </row>
    <row r="16" spans="1:121">
      <c r="A16" t="s">
        <v>58</v>
      </c>
      <c r="B16">
        <v>0</v>
      </c>
      <c r="C16">
        <v>0</v>
      </c>
      <c r="D16">
        <v>37.799999999999997</v>
      </c>
      <c r="E16">
        <v>0</v>
      </c>
      <c r="F16">
        <v>38.01</v>
      </c>
      <c r="G16">
        <v>21.72</v>
      </c>
      <c r="H16">
        <v>0</v>
      </c>
      <c r="I16">
        <v>31.783999999999999</v>
      </c>
      <c r="J16">
        <v>32.880000000000003</v>
      </c>
      <c r="K16">
        <v>683.12912700000004</v>
      </c>
      <c r="L16">
        <v>653.15250000000003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342</v>
      </c>
      <c r="V16">
        <v>11.954000000000001</v>
      </c>
      <c r="W16">
        <v>41.883000000000003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40.584000000000003</v>
      </c>
      <c r="AH16">
        <v>21.780999999999999</v>
      </c>
      <c r="AI16">
        <v>0</v>
      </c>
      <c r="AJ16">
        <v>0</v>
      </c>
      <c r="AK16">
        <v>26.141400000000001</v>
      </c>
      <c r="AL16">
        <v>66.814999999999998</v>
      </c>
      <c r="AM16">
        <v>15.804048</v>
      </c>
      <c r="AN16">
        <v>0.78432999999999997</v>
      </c>
      <c r="AO16">
        <v>10.29</v>
      </c>
      <c r="AP16">
        <v>8.7108000000000008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5.43</v>
      </c>
      <c r="AX16">
        <v>14.795999999999999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2881.6456939999985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38.01</v>
      </c>
      <c r="G17">
        <v>21.72</v>
      </c>
      <c r="H17">
        <v>0</v>
      </c>
      <c r="I17">
        <v>31.783999999999999</v>
      </c>
      <c r="J17">
        <v>32.880000000000003</v>
      </c>
      <c r="K17">
        <v>683.12912700000004</v>
      </c>
      <c r="L17">
        <v>653.15250000000003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342</v>
      </c>
      <c r="V17">
        <v>11.954000000000001</v>
      </c>
      <c r="W17">
        <v>41.883000000000003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40.584000000000003</v>
      </c>
      <c r="AH17">
        <v>21.780999999999999</v>
      </c>
      <c r="AI17">
        <v>0</v>
      </c>
      <c r="AJ17">
        <v>0</v>
      </c>
      <c r="AK17">
        <v>26.141400000000001</v>
      </c>
      <c r="AL17">
        <v>63.91</v>
      </c>
      <c r="AM17">
        <v>15.804048</v>
      </c>
      <c r="AN17">
        <v>0.78432999999999997</v>
      </c>
      <c r="AO17">
        <v>8.82</v>
      </c>
      <c r="AP17">
        <v>8.7108000000000008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5.43</v>
      </c>
      <c r="AX17">
        <v>14.795999999999999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2877.2706939999985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38.01</v>
      </c>
      <c r="G18">
        <v>21.72</v>
      </c>
      <c r="H18">
        <v>0</v>
      </c>
      <c r="I18">
        <v>31.783999999999999</v>
      </c>
      <c r="J18">
        <v>32.880000000000003</v>
      </c>
      <c r="K18">
        <v>683.12912700000004</v>
      </c>
      <c r="L18">
        <v>653.15250000000003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342</v>
      </c>
      <c r="V18">
        <v>11.954000000000001</v>
      </c>
      <c r="W18">
        <v>41.883000000000003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40.584000000000003</v>
      </c>
      <c r="AH18">
        <v>21.780999999999999</v>
      </c>
      <c r="AI18">
        <v>0</v>
      </c>
      <c r="AJ18">
        <v>0</v>
      </c>
      <c r="AK18">
        <v>26.141400000000001</v>
      </c>
      <c r="AL18">
        <v>63.91</v>
      </c>
      <c r="AM18">
        <v>15.804048</v>
      </c>
      <c r="AN18">
        <v>0.78432999999999997</v>
      </c>
      <c r="AO18">
        <v>8.82</v>
      </c>
      <c r="AP18">
        <v>8.7108000000000008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5.43</v>
      </c>
      <c r="AX18">
        <v>14.795999999999999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2877.2706939999985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38.01</v>
      </c>
      <c r="G19">
        <v>21.72</v>
      </c>
      <c r="H19">
        <v>0</v>
      </c>
      <c r="I19">
        <v>31.783999999999999</v>
      </c>
      <c r="J19">
        <v>32.880000000000003</v>
      </c>
      <c r="K19">
        <v>683.12912700000004</v>
      </c>
      <c r="L19">
        <v>653.15250000000003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342</v>
      </c>
      <c r="V19">
        <v>11.954000000000001</v>
      </c>
      <c r="W19">
        <v>30.35</v>
      </c>
      <c r="X19">
        <v>98.34375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40.584000000000003</v>
      </c>
      <c r="AH19">
        <v>21.780999999999999</v>
      </c>
      <c r="AI19">
        <v>0</v>
      </c>
      <c r="AJ19">
        <v>0</v>
      </c>
      <c r="AK19">
        <v>26.141400000000001</v>
      </c>
      <c r="AL19">
        <v>63.91</v>
      </c>
      <c r="AM19">
        <v>15.804048</v>
      </c>
      <c r="AN19">
        <v>0.78432999999999997</v>
      </c>
      <c r="AO19">
        <v>8.82</v>
      </c>
      <c r="AP19">
        <v>8.7108000000000008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5.43</v>
      </c>
      <c r="AX19">
        <v>14.795999999999999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2878.8010939999986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38.01</v>
      </c>
      <c r="G20">
        <v>21.72</v>
      </c>
      <c r="H20">
        <v>0</v>
      </c>
      <c r="I20">
        <v>31.783999999999999</v>
      </c>
      <c r="J20">
        <v>32.880000000000003</v>
      </c>
      <c r="K20">
        <v>683.12912700000004</v>
      </c>
      <c r="L20">
        <v>653.15250000000003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342</v>
      </c>
      <c r="V20">
        <v>11.954000000000001</v>
      </c>
      <c r="W20">
        <v>30.35</v>
      </c>
      <c r="X20">
        <v>98.34375</v>
      </c>
      <c r="Y20">
        <v>0</v>
      </c>
      <c r="Z20">
        <v>6.5208000000000004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40.584000000000003</v>
      </c>
      <c r="AH20">
        <v>21.780999999999999</v>
      </c>
      <c r="AI20">
        <v>0</v>
      </c>
      <c r="AJ20">
        <v>0</v>
      </c>
      <c r="AK20">
        <v>26.141400000000001</v>
      </c>
      <c r="AL20">
        <v>63.91</v>
      </c>
      <c r="AM20">
        <v>15.804048</v>
      </c>
      <c r="AN20">
        <v>0.78432999999999997</v>
      </c>
      <c r="AO20">
        <v>8.82</v>
      </c>
      <c r="AP20">
        <v>8.7108000000000008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5.43</v>
      </c>
      <c r="AX20">
        <v>14.795999999999999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2878.8010939999986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38.01</v>
      </c>
      <c r="G21">
        <v>21.72</v>
      </c>
      <c r="H21">
        <v>0</v>
      </c>
      <c r="I21">
        <v>31.783999999999999</v>
      </c>
      <c r="J21">
        <v>32.880000000000003</v>
      </c>
      <c r="K21">
        <v>683.12912700000004</v>
      </c>
      <c r="L21">
        <v>653.15250000000003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342</v>
      </c>
      <c r="V21">
        <v>11.954000000000001</v>
      </c>
      <c r="W21">
        <v>30.35</v>
      </c>
      <c r="X21">
        <v>98.34375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40.584000000000003</v>
      </c>
      <c r="AH21">
        <v>21.780999999999999</v>
      </c>
      <c r="AI21">
        <v>0</v>
      </c>
      <c r="AJ21">
        <v>0</v>
      </c>
      <c r="AK21">
        <v>26.141400000000001</v>
      </c>
      <c r="AL21">
        <v>63.91</v>
      </c>
      <c r="AM21">
        <v>15.804048</v>
      </c>
      <c r="AN21">
        <v>0.78432999999999997</v>
      </c>
      <c r="AO21">
        <v>8.82</v>
      </c>
      <c r="AP21">
        <v>8.7108000000000008</v>
      </c>
      <c r="AQ21">
        <v>0</v>
      </c>
      <c r="AR21">
        <v>37.536000000000001</v>
      </c>
      <c r="AS21">
        <v>9.4163999999999994</v>
      </c>
      <c r="AT21">
        <v>20.001799999999999</v>
      </c>
      <c r="AU21">
        <v>0</v>
      </c>
      <c r="AV21">
        <v>0</v>
      </c>
      <c r="AW21">
        <v>5.43</v>
      </c>
      <c r="AX21">
        <v>14.795999999999999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2900.984293999999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38.01</v>
      </c>
      <c r="G22">
        <v>21.72</v>
      </c>
      <c r="H22">
        <v>0</v>
      </c>
      <c r="I22">
        <v>31.783999999999999</v>
      </c>
      <c r="J22">
        <v>32.880000000000003</v>
      </c>
      <c r="K22">
        <v>683.12912700000004</v>
      </c>
      <c r="L22">
        <v>653.15250000000003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342</v>
      </c>
      <c r="V22">
        <v>11.954000000000001</v>
      </c>
      <c r="W22">
        <v>30.35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40.584000000000003</v>
      </c>
      <c r="AH22">
        <v>21.780999999999999</v>
      </c>
      <c r="AI22">
        <v>0</v>
      </c>
      <c r="AJ22">
        <v>0</v>
      </c>
      <c r="AK22">
        <v>26.141400000000001</v>
      </c>
      <c r="AL22">
        <v>63.91</v>
      </c>
      <c r="AM22">
        <v>15.804048</v>
      </c>
      <c r="AN22">
        <v>0.78432999999999997</v>
      </c>
      <c r="AO22">
        <v>8.82</v>
      </c>
      <c r="AP22">
        <v>8.7108000000000008</v>
      </c>
      <c r="AQ22">
        <v>0</v>
      </c>
      <c r="AR22">
        <v>37.536000000000001</v>
      </c>
      <c r="AS22">
        <v>9.4163999999999994</v>
      </c>
      <c r="AT22">
        <v>20.001799999999999</v>
      </c>
      <c r="AU22">
        <v>0</v>
      </c>
      <c r="AV22">
        <v>0</v>
      </c>
      <c r="AW22">
        <v>5.43</v>
      </c>
      <c r="AX22">
        <v>14.795999999999999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2900.984293999999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38.01</v>
      </c>
      <c r="G23">
        <v>21.72</v>
      </c>
      <c r="H23">
        <v>0</v>
      </c>
      <c r="I23">
        <v>31.783999999999999</v>
      </c>
      <c r="J23">
        <v>32.880000000000003</v>
      </c>
      <c r="K23">
        <v>683.12912700000004</v>
      </c>
      <c r="L23">
        <v>653.15250000000003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342</v>
      </c>
      <c r="V23">
        <v>11.954000000000001</v>
      </c>
      <c r="W23">
        <v>30.35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40.584000000000003</v>
      </c>
      <c r="AH23">
        <v>21.780999999999999</v>
      </c>
      <c r="AI23">
        <v>0</v>
      </c>
      <c r="AJ23">
        <v>0</v>
      </c>
      <c r="AK23">
        <v>26.141400000000001</v>
      </c>
      <c r="AL23">
        <v>63.91</v>
      </c>
      <c r="AM23">
        <v>15.804048</v>
      </c>
      <c r="AN23">
        <v>0.78432999999999997</v>
      </c>
      <c r="AO23">
        <v>8.82</v>
      </c>
      <c r="AP23">
        <v>7.9421999999999997</v>
      </c>
      <c r="AQ23">
        <v>0</v>
      </c>
      <c r="AR23">
        <v>13.247999999999999</v>
      </c>
      <c r="AS23">
        <v>9.4163999999999994</v>
      </c>
      <c r="AT23">
        <v>20.001799999999999</v>
      </c>
      <c r="AU23">
        <v>0</v>
      </c>
      <c r="AV23">
        <v>0</v>
      </c>
      <c r="AW23">
        <v>5.43</v>
      </c>
      <c r="AX23">
        <v>14.795999999999999</v>
      </c>
      <c r="AY23">
        <v>0</v>
      </c>
      <c r="AZ23">
        <v>0</v>
      </c>
      <c r="BA23">
        <v>0</v>
      </c>
      <c r="BB23">
        <v>0</v>
      </c>
      <c r="BC23">
        <v>93.02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2828.3276939999992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38.01</v>
      </c>
      <c r="G24">
        <v>21.72</v>
      </c>
      <c r="H24">
        <v>0</v>
      </c>
      <c r="I24">
        <v>31.783999999999999</v>
      </c>
      <c r="J24">
        <v>32.880000000000003</v>
      </c>
      <c r="K24">
        <v>683.12912700000004</v>
      </c>
      <c r="L24">
        <v>653.15250000000003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342</v>
      </c>
      <c r="V24">
        <v>11.954000000000001</v>
      </c>
      <c r="W24">
        <v>30.35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40.584000000000003</v>
      </c>
      <c r="AH24">
        <v>42.615000000000002</v>
      </c>
      <c r="AI24">
        <v>0</v>
      </c>
      <c r="AJ24">
        <v>0</v>
      </c>
      <c r="AK24">
        <v>26.141400000000001</v>
      </c>
      <c r="AL24">
        <v>63.91</v>
      </c>
      <c r="AM24">
        <v>15.804048</v>
      </c>
      <c r="AN24">
        <v>0.78432999999999997</v>
      </c>
      <c r="AO24">
        <v>8.82</v>
      </c>
      <c r="AP24">
        <v>7.9421999999999997</v>
      </c>
      <c r="AQ24">
        <v>15.561</v>
      </c>
      <c r="AR24">
        <v>11.04</v>
      </c>
      <c r="AS24">
        <v>9.4163999999999994</v>
      </c>
      <c r="AT24">
        <v>20.001799999999999</v>
      </c>
      <c r="AU24">
        <v>0</v>
      </c>
      <c r="AV24">
        <v>0</v>
      </c>
      <c r="AW24">
        <v>5.43</v>
      </c>
      <c r="AX24">
        <v>14.795999999999999</v>
      </c>
      <c r="AY24">
        <v>0</v>
      </c>
      <c r="AZ24">
        <v>0</v>
      </c>
      <c r="BA24">
        <v>0</v>
      </c>
      <c r="BB24">
        <v>0</v>
      </c>
      <c r="BC24">
        <v>93.02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2862.5146939999991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38.01</v>
      </c>
      <c r="G25">
        <v>21.72</v>
      </c>
      <c r="H25">
        <v>0</v>
      </c>
      <c r="I25">
        <v>31.783999999999999</v>
      </c>
      <c r="J25">
        <v>32.880000000000003</v>
      </c>
      <c r="K25">
        <v>683.12912700000004</v>
      </c>
      <c r="L25">
        <v>653.15250000000003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342</v>
      </c>
      <c r="V25">
        <v>11.954000000000001</v>
      </c>
      <c r="W25">
        <v>30.35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9.6778399999999998</v>
      </c>
      <c r="AD25">
        <v>9.1149000000000004</v>
      </c>
      <c r="AE25">
        <v>32.957704</v>
      </c>
      <c r="AF25">
        <v>8.8740000000000006</v>
      </c>
      <c r="AG25">
        <v>40.584000000000003</v>
      </c>
      <c r="AH25">
        <v>66.290000000000006</v>
      </c>
      <c r="AI25">
        <v>3.1825000000000001</v>
      </c>
      <c r="AJ25">
        <v>0</v>
      </c>
      <c r="AK25">
        <v>26.141400000000001</v>
      </c>
      <c r="AL25">
        <v>63.91</v>
      </c>
      <c r="AM25">
        <v>15.804048</v>
      </c>
      <c r="AN25">
        <v>0.78432999999999997</v>
      </c>
      <c r="AO25">
        <v>8.82</v>
      </c>
      <c r="AP25">
        <v>7.9421999999999997</v>
      </c>
      <c r="AQ25">
        <v>31.122</v>
      </c>
      <c r="AR25">
        <v>11.04</v>
      </c>
      <c r="AS25">
        <v>9.4163999999999994</v>
      </c>
      <c r="AT25">
        <v>20.001799999999999</v>
      </c>
      <c r="AU25">
        <v>0</v>
      </c>
      <c r="AV25">
        <v>0</v>
      </c>
      <c r="AW25">
        <v>5.43</v>
      </c>
      <c r="AX25">
        <v>14.795999999999999</v>
      </c>
      <c r="AY25">
        <v>0</v>
      </c>
      <c r="AZ25">
        <v>0</v>
      </c>
      <c r="BA25">
        <v>0</v>
      </c>
      <c r="BB25">
        <v>0</v>
      </c>
      <c r="BC25">
        <v>93.02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2931.0949339999988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38.01</v>
      </c>
      <c r="G26">
        <v>21.72</v>
      </c>
      <c r="H26">
        <v>0</v>
      </c>
      <c r="I26">
        <v>31.783999999999999</v>
      </c>
      <c r="J26">
        <v>32.880000000000003</v>
      </c>
      <c r="K26">
        <v>683.12912700000004</v>
      </c>
      <c r="L26">
        <v>653.15250000000003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342</v>
      </c>
      <c r="V26">
        <v>11.954000000000001</v>
      </c>
      <c r="W26">
        <v>30.35</v>
      </c>
      <c r="X26">
        <v>98.34375</v>
      </c>
      <c r="Y26">
        <v>0</v>
      </c>
      <c r="Z26">
        <v>0</v>
      </c>
      <c r="AA26">
        <v>8.69</v>
      </c>
      <c r="AB26">
        <v>13.0634</v>
      </c>
      <c r="AC26">
        <v>19.35568</v>
      </c>
      <c r="AD26">
        <v>18.229800000000001</v>
      </c>
      <c r="AE26">
        <v>32.957704</v>
      </c>
      <c r="AF26">
        <v>8.8740000000000006</v>
      </c>
      <c r="AG26">
        <v>40.584000000000003</v>
      </c>
      <c r="AH26">
        <v>89.965000000000003</v>
      </c>
      <c r="AI26">
        <v>6.3650000000000002</v>
      </c>
      <c r="AJ26">
        <v>0</v>
      </c>
      <c r="AK26">
        <v>26.141400000000001</v>
      </c>
      <c r="AL26">
        <v>63.91</v>
      </c>
      <c r="AM26">
        <v>15.804048</v>
      </c>
      <c r="AN26">
        <v>0.78432999999999997</v>
      </c>
      <c r="AO26">
        <v>8.82</v>
      </c>
      <c r="AP26">
        <v>7.9421999999999997</v>
      </c>
      <c r="AQ26">
        <v>46.683</v>
      </c>
      <c r="AR26">
        <v>11.04</v>
      </c>
      <c r="AS26">
        <v>9.4163999999999994</v>
      </c>
      <c r="AT26">
        <v>20.001799999999999</v>
      </c>
      <c r="AU26">
        <v>0</v>
      </c>
      <c r="AV26">
        <v>0</v>
      </c>
      <c r="AW26">
        <v>5.43</v>
      </c>
      <c r="AX26">
        <v>14.795999999999999</v>
      </c>
      <c r="AY26">
        <v>0</v>
      </c>
      <c r="AZ26">
        <v>0</v>
      </c>
      <c r="BA26">
        <v>0</v>
      </c>
      <c r="BB26">
        <v>0</v>
      </c>
      <c r="BC26">
        <v>93.02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2992.3061739999994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37.466999999999999</v>
      </c>
      <c r="G27">
        <v>21.72</v>
      </c>
      <c r="H27">
        <v>0</v>
      </c>
      <c r="I27">
        <v>31.783999999999999</v>
      </c>
      <c r="J27">
        <v>32.880000000000003</v>
      </c>
      <c r="K27">
        <v>683.12912700000004</v>
      </c>
      <c r="L27">
        <v>653.15250000000003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342</v>
      </c>
      <c r="V27">
        <v>11.954000000000001</v>
      </c>
      <c r="W27">
        <v>30.35</v>
      </c>
      <c r="X27">
        <v>98.34375</v>
      </c>
      <c r="Y27">
        <v>0</v>
      </c>
      <c r="Z27">
        <v>3.3</v>
      </c>
      <c r="AA27">
        <v>28.045000000000002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113.64</v>
      </c>
      <c r="AI27">
        <v>32.700823999999997</v>
      </c>
      <c r="AJ27">
        <v>0</v>
      </c>
      <c r="AK27">
        <v>26.141400000000001</v>
      </c>
      <c r="AL27">
        <v>53.451999999999998</v>
      </c>
      <c r="AM27">
        <v>15.804048</v>
      </c>
      <c r="AN27">
        <v>0.78432999999999997</v>
      </c>
      <c r="AO27">
        <v>8.82</v>
      </c>
      <c r="AP27">
        <v>7.0454999999999997</v>
      </c>
      <c r="AQ27">
        <v>62.244</v>
      </c>
      <c r="AR27">
        <v>37.536000000000001</v>
      </c>
      <c r="AS27">
        <v>9.4163999999999994</v>
      </c>
      <c r="AT27">
        <v>20.001799999999999</v>
      </c>
      <c r="AU27">
        <v>0</v>
      </c>
      <c r="AV27">
        <v>0</v>
      </c>
      <c r="AW27">
        <v>5.43</v>
      </c>
      <c r="AX27">
        <v>14.795999999999999</v>
      </c>
      <c r="AY27">
        <v>0</v>
      </c>
      <c r="AZ27">
        <v>0</v>
      </c>
      <c r="BA27">
        <v>0</v>
      </c>
      <c r="BB27">
        <v>0</v>
      </c>
      <c r="BC27">
        <v>93.02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3147.1717700000008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37.466999999999999</v>
      </c>
      <c r="G28">
        <v>21.72</v>
      </c>
      <c r="H28">
        <v>0</v>
      </c>
      <c r="I28">
        <v>31.783999999999999</v>
      </c>
      <c r="J28">
        <v>32.880000000000003</v>
      </c>
      <c r="K28">
        <v>683.12912700000004</v>
      </c>
      <c r="L28">
        <v>653.15250000000003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342</v>
      </c>
      <c r="V28">
        <v>11.954000000000001</v>
      </c>
      <c r="W28">
        <v>30.35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26.622</v>
      </c>
      <c r="AG28">
        <v>40.584000000000003</v>
      </c>
      <c r="AH28">
        <v>140.34540000000001</v>
      </c>
      <c r="AI28">
        <v>32.700823999999997</v>
      </c>
      <c r="AJ28">
        <v>0</v>
      </c>
      <c r="AK28">
        <v>26.141400000000001</v>
      </c>
      <c r="AL28">
        <v>53.451999999999998</v>
      </c>
      <c r="AM28">
        <v>15.804048</v>
      </c>
      <c r="AN28">
        <v>0.78432999999999997</v>
      </c>
      <c r="AO28">
        <v>8.82</v>
      </c>
      <c r="AP28">
        <v>7.0454999999999997</v>
      </c>
      <c r="AQ28">
        <v>62.244</v>
      </c>
      <c r="AR28">
        <v>37.536000000000001</v>
      </c>
      <c r="AS28">
        <v>9.4163999999999994</v>
      </c>
      <c r="AT28">
        <v>20.001799999999999</v>
      </c>
      <c r="AU28">
        <v>0</v>
      </c>
      <c r="AV28">
        <v>0</v>
      </c>
      <c r="AW28">
        <v>5.43</v>
      </c>
      <c r="AX28">
        <v>14.795999999999999</v>
      </c>
      <c r="AY28">
        <v>0</v>
      </c>
      <c r="AZ28">
        <v>0</v>
      </c>
      <c r="BA28">
        <v>0</v>
      </c>
      <c r="BB28">
        <v>0</v>
      </c>
      <c r="BC28">
        <v>93.02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3240.8561420000005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37.466999999999999</v>
      </c>
      <c r="G29">
        <v>21.72</v>
      </c>
      <c r="H29">
        <v>0</v>
      </c>
      <c r="I29">
        <v>31.783999999999999</v>
      </c>
      <c r="J29">
        <v>32.880000000000003</v>
      </c>
      <c r="K29">
        <v>683.12912700000004</v>
      </c>
      <c r="L29">
        <v>653.15250000000003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342</v>
      </c>
      <c r="V29">
        <v>11.954000000000001</v>
      </c>
      <c r="W29">
        <v>30.35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26.622</v>
      </c>
      <c r="AG29">
        <v>40.584000000000003</v>
      </c>
      <c r="AH29">
        <v>140.34540000000001</v>
      </c>
      <c r="AI29">
        <v>32.700823999999997</v>
      </c>
      <c r="AJ29">
        <v>0</v>
      </c>
      <c r="AK29">
        <v>26.141400000000001</v>
      </c>
      <c r="AL29">
        <v>53.451999999999998</v>
      </c>
      <c r="AM29">
        <v>15.804048</v>
      </c>
      <c r="AN29">
        <v>0.78432999999999997</v>
      </c>
      <c r="AO29">
        <v>8.82</v>
      </c>
      <c r="AP29">
        <v>7.0454999999999997</v>
      </c>
      <c r="AQ29">
        <v>62.244</v>
      </c>
      <c r="AR29">
        <v>13.247999999999999</v>
      </c>
      <c r="AS29">
        <v>9.4163999999999994</v>
      </c>
      <c r="AT29">
        <v>20.001799999999999</v>
      </c>
      <c r="AU29">
        <v>0</v>
      </c>
      <c r="AV29">
        <v>0</v>
      </c>
      <c r="AW29">
        <v>5.43</v>
      </c>
      <c r="AX29">
        <v>14.795999999999999</v>
      </c>
      <c r="AY29">
        <v>0</v>
      </c>
      <c r="AZ29">
        <v>0</v>
      </c>
      <c r="BA29">
        <v>0</v>
      </c>
      <c r="BB29">
        <v>0</v>
      </c>
      <c r="BC29">
        <v>93.02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3216.5681420000005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37.466999999999999</v>
      </c>
      <c r="G30">
        <v>21.72</v>
      </c>
      <c r="H30">
        <v>0</v>
      </c>
      <c r="I30">
        <v>31.783999999999999</v>
      </c>
      <c r="J30">
        <v>32.880000000000003</v>
      </c>
      <c r="K30">
        <v>683.12912700000004</v>
      </c>
      <c r="L30">
        <v>653.15250000000003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342</v>
      </c>
      <c r="V30">
        <v>11.954000000000001</v>
      </c>
      <c r="W30">
        <v>30.35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26.622</v>
      </c>
      <c r="AG30">
        <v>40.584000000000003</v>
      </c>
      <c r="AH30">
        <v>140.34540000000001</v>
      </c>
      <c r="AI30">
        <v>32.700823999999997</v>
      </c>
      <c r="AJ30">
        <v>0</v>
      </c>
      <c r="AK30">
        <v>26.141400000000001</v>
      </c>
      <c r="AL30">
        <v>53.451999999999998</v>
      </c>
      <c r="AM30">
        <v>15.804048</v>
      </c>
      <c r="AN30">
        <v>0.78432999999999997</v>
      </c>
      <c r="AO30">
        <v>8.82</v>
      </c>
      <c r="AP30">
        <v>7.0454999999999997</v>
      </c>
      <c r="AQ30">
        <v>62.244</v>
      </c>
      <c r="AR30">
        <v>11.04</v>
      </c>
      <c r="AS30">
        <v>9.4163999999999994</v>
      </c>
      <c r="AT30">
        <v>20.001799999999999</v>
      </c>
      <c r="AU30">
        <v>0</v>
      </c>
      <c r="AV30">
        <v>0</v>
      </c>
      <c r="AW30">
        <v>5.43</v>
      </c>
      <c r="AX30">
        <v>14.795999999999999</v>
      </c>
      <c r="AY30">
        <v>0</v>
      </c>
      <c r="AZ30">
        <v>0</v>
      </c>
      <c r="BA30">
        <v>0</v>
      </c>
      <c r="BB30">
        <v>0</v>
      </c>
      <c r="BC30">
        <v>93.02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3214.3601420000005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37.466999999999999</v>
      </c>
      <c r="G31">
        <v>21.72</v>
      </c>
      <c r="H31">
        <v>0</v>
      </c>
      <c r="I31">
        <v>31.783999999999999</v>
      </c>
      <c r="J31">
        <v>32.880000000000003</v>
      </c>
      <c r="K31">
        <v>683.12912700000004</v>
      </c>
      <c r="L31">
        <v>653.15250000000003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342</v>
      </c>
      <c r="V31">
        <v>11.954000000000001</v>
      </c>
      <c r="W31">
        <v>30.35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26.622</v>
      </c>
      <c r="AG31">
        <v>40.584000000000003</v>
      </c>
      <c r="AH31">
        <v>140.34540000000001</v>
      </c>
      <c r="AI31">
        <v>32.700823999999997</v>
      </c>
      <c r="AJ31">
        <v>0</v>
      </c>
      <c r="AK31">
        <v>26.141400000000001</v>
      </c>
      <c r="AL31">
        <v>53.451999999999998</v>
      </c>
      <c r="AM31">
        <v>15.804048</v>
      </c>
      <c r="AN31">
        <v>0.78432999999999997</v>
      </c>
      <c r="AO31">
        <v>8.82</v>
      </c>
      <c r="AP31">
        <v>7.0454999999999997</v>
      </c>
      <c r="AQ31">
        <v>62.244</v>
      </c>
      <c r="AR31">
        <v>11.04</v>
      </c>
      <c r="AS31">
        <v>12.1068</v>
      </c>
      <c r="AT31">
        <v>20.001799999999999</v>
      </c>
      <c r="AU31">
        <v>0</v>
      </c>
      <c r="AV31">
        <v>0</v>
      </c>
      <c r="AW31">
        <v>5.43</v>
      </c>
      <c r="AX31">
        <v>14.795999999999999</v>
      </c>
      <c r="AY31">
        <v>0</v>
      </c>
      <c r="AZ31">
        <v>0</v>
      </c>
      <c r="BA31">
        <v>0</v>
      </c>
      <c r="BB31">
        <v>0</v>
      </c>
      <c r="BC31">
        <v>93.02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3217.0505420000004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37.466999999999999</v>
      </c>
      <c r="G32">
        <v>21.72</v>
      </c>
      <c r="H32">
        <v>0</v>
      </c>
      <c r="I32">
        <v>31.783999999999999</v>
      </c>
      <c r="J32">
        <v>32.880000000000003</v>
      </c>
      <c r="K32">
        <v>683.12912700000004</v>
      </c>
      <c r="L32">
        <v>653.15250000000003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342</v>
      </c>
      <c r="V32">
        <v>11.954000000000001</v>
      </c>
      <c r="W32">
        <v>30.35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40.584000000000003</v>
      </c>
      <c r="AH32">
        <v>113.64</v>
      </c>
      <c r="AI32">
        <v>32.700823999999997</v>
      </c>
      <c r="AJ32">
        <v>0</v>
      </c>
      <c r="AK32">
        <v>26.141400000000001</v>
      </c>
      <c r="AL32">
        <v>53.451999999999998</v>
      </c>
      <c r="AM32">
        <v>15.804048</v>
      </c>
      <c r="AN32">
        <v>0.78432999999999997</v>
      </c>
      <c r="AO32">
        <v>8.82</v>
      </c>
      <c r="AP32">
        <v>7.0454999999999997</v>
      </c>
      <c r="AQ32">
        <v>46.683</v>
      </c>
      <c r="AR32">
        <v>11.04</v>
      </c>
      <c r="AS32">
        <v>31.897382</v>
      </c>
      <c r="AT32">
        <v>20.001799999999999</v>
      </c>
      <c r="AU32">
        <v>0</v>
      </c>
      <c r="AV32">
        <v>0</v>
      </c>
      <c r="AW32">
        <v>5.43</v>
      </c>
      <c r="AX32">
        <v>14.795999999999999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3161.796652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37.466999999999999</v>
      </c>
      <c r="G33">
        <v>21.72</v>
      </c>
      <c r="H33">
        <v>0</v>
      </c>
      <c r="I33">
        <v>31.783999999999999</v>
      </c>
      <c r="J33">
        <v>32.880000000000003</v>
      </c>
      <c r="K33">
        <v>683.12912700000004</v>
      </c>
      <c r="L33">
        <v>653.15250000000003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342</v>
      </c>
      <c r="V33">
        <v>11.954000000000001</v>
      </c>
      <c r="W33">
        <v>30.35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9.1149000000000004</v>
      </c>
      <c r="AE33">
        <v>32.957704</v>
      </c>
      <c r="AF33">
        <v>8.8740000000000006</v>
      </c>
      <c r="AG33">
        <v>40.584000000000003</v>
      </c>
      <c r="AH33">
        <v>93.563599999999994</v>
      </c>
      <c r="AI33">
        <v>3.819</v>
      </c>
      <c r="AJ33">
        <v>0</v>
      </c>
      <c r="AK33">
        <v>26.141400000000001</v>
      </c>
      <c r="AL33">
        <v>53.451999999999998</v>
      </c>
      <c r="AM33">
        <v>15.804048</v>
      </c>
      <c r="AN33">
        <v>0.78432999999999997</v>
      </c>
      <c r="AO33">
        <v>8.82</v>
      </c>
      <c r="AP33">
        <v>7.0454999999999997</v>
      </c>
      <c r="AQ33">
        <v>31.122</v>
      </c>
      <c r="AR33">
        <v>37.536000000000001</v>
      </c>
      <c r="AS33">
        <v>31.897382</v>
      </c>
      <c r="AT33">
        <v>20.001799999999999</v>
      </c>
      <c r="AU33">
        <v>0</v>
      </c>
      <c r="AV33">
        <v>0</v>
      </c>
      <c r="AW33">
        <v>5.43</v>
      </c>
      <c r="AX33">
        <v>14.795999999999999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3073.0796559999994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37.466999999999999</v>
      </c>
      <c r="G34">
        <v>21.72</v>
      </c>
      <c r="H34">
        <v>0</v>
      </c>
      <c r="I34">
        <v>31.783999999999999</v>
      </c>
      <c r="J34">
        <v>32.880000000000003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342</v>
      </c>
      <c r="V34">
        <v>11.954000000000001</v>
      </c>
      <c r="W34">
        <v>30.35</v>
      </c>
      <c r="X34">
        <v>98.34375</v>
      </c>
      <c r="Y34">
        <v>0</v>
      </c>
      <c r="Z34">
        <v>6.5208000000000004</v>
      </c>
      <c r="AA34">
        <v>0</v>
      </c>
      <c r="AB34">
        <v>26.260100000000001</v>
      </c>
      <c r="AC34">
        <v>9.6778399999999998</v>
      </c>
      <c r="AD34">
        <v>9.1149000000000004</v>
      </c>
      <c r="AE34">
        <v>32.957704</v>
      </c>
      <c r="AF34">
        <v>8.8740000000000006</v>
      </c>
      <c r="AG34">
        <v>40.584000000000003</v>
      </c>
      <c r="AH34">
        <v>62.312600000000003</v>
      </c>
      <c r="AI34">
        <v>0</v>
      </c>
      <c r="AJ34">
        <v>0</v>
      </c>
      <c r="AK34">
        <v>26.141400000000001</v>
      </c>
      <c r="AL34">
        <v>53.451999999999998</v>
      </c>
      <c r="AM34">
        <v>15.804048</v>
      </c>
      <c r="AN34">
        <v>0.78432999999999997</v>
      </c>
      <c r="AO34">
        <v>8.82</v>
      </c>
      <c r="AP34">
        <v>7.0454999999999997</v>
      </c>
      <c r="AQ34">
        <v>16.568999999999999</v>
      </c>
      <c r="AR34">
        <v>37.536000000000001</v>
      </c>
      <c r="AS34">
        <v>31.897382</v>
      </c>
      <c r="AT34">
        <v>20.001799999999999</v>
      </c>
      <c r="AU34">
        <v>0</v>
      </c>
      <c r="AV34">
        <v>0</v>
      </c>
      <c r="AW34">
        <v>5.43</v>
      </c>
      <c r="AX34">
        <v>14.795999999999999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3005.088816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36.923999999999999</v>
      </c>
      <c r="G35">
        <v>21.72</v>
      </c>
      <c r="H35">
        <v>0</v>
      </c>
      <c r="I35">
        <v>31.783999999999999</v>
      </c>
      <c r="J35">
        <v>32.880000000000003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342</v>
      </c>
      <c r="V35">
        <v>11.954000000000001</v>
      </c>
      <c r="W35">
        <v>30.35</v>
      </c>
      <c r="X35">
        <v>98.34375</v>
      </c>
      <c r="Y35">
        <v>0</v>
      </c>
      <c r="Z35">
        <v>6.5208000000000004</v>
      </c>
      <c r="AA35">
        <v>0</v>
      </c>
      <c r="AB35">
        <v>26.260100000000001</v>
      </c>
      <c r="AC35">
        <v>9.6778399999999998</v>
      </c>
      <c r="AD35">
        <v>9.1149000000000004</v>
      </c>
      <c r="AE35">
        <v>32.957704</v>
      </c>
      <c r="AF35">
        <v>8.8740000000000006</v>
      </c>
      <c r="AG35">
        <v>40.584000000000003</v>
      </c>
      <c r="AH35">
        <v>42.615000000000002</v>
      </c>
      <c r="AI35">
        <v>0</v>
      </c>
      <c r="AJ35">
        <v>0</v>
      </c>
      <c r="AK35">
        <v>26.141400000000001</v>
      </c>
      <c r="AL35">
        <v>53.451999999999998</v>
      </c>
      <c r="AM35">
        <v>15.804048</v>
      </c>
      <c r="AN35">
        <v>0.78432999999999997</v>
      </c>
      <c r="AO35">
        <v>8.82</v>
      </c>
      <c r="AP35">
        <v>7.9421999999999997</v>
      </c>
      <c r="AQ35">
        <v>0</v>
      </c>
      <c r="AR35">
        <v>14.352</v>
      </c>
      <c r="AS35">
        <v>31.897382</v>
      </c>
      <c r="AT35">
        <v>20.001799999999999</v>
      </c>
      <c r="AU35">
        <v>0</v>
      </c>
      <c r="AV35">
        <v>0</v>
      </c>
      <c r="AW35">
        <v>5.43</v>
      </c>
      <c r="AX35">
        <v>14.795999999999999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2944.9419159999984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36.923999999999999</v>
      </c>
      <c r="G36">
        <v>21.72</v>
      </c>
      <c r="H36">
        <v>0</v>
      </c>
      <c r="I36">
        <v>31.783999999999999</v>
      </c>
      <c r="J36">
        <v>32.880000000000003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342</v>
      </c>
      <c r="V36">
        <v>11.954000000000001</v>
      </c>
      <c r="W36">
        <v>30.35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9.6778399999999998</v>
      </c>
      <c r="AD36">
        <v>9.1149000000000004</v>
      </c>
      <c r="AE36">
        <v>32.957704</v>
      </c>
      <c r="AF36">
        <v>8.8740000000000006</v>
      </c>
      <c r="AG36">
        <v>40.584000000000003</v>
      </c>
      <c r="AH36">
        <v>21.780999999999999</v>
      </c>
      <c r="AI36">
        <v>0</v>
      </c>
      <c r="AJ36">
        <v>0</v>
      </c>
      <c r="AK36">
        <v>26.141400000000001</v>
      </c>
      <c r="AL36">
        <v>53.451999999999998</v>
      </c>
      <c r="AM36">
        <v>15.804048</v>
      </c>
      <c r="AN36">
        <v>0.78432999999999997</v>
      </c>
      <c r="AO36">
        <v>8.82</v>
      </c>
      <c r="AP36">
        <v>7.9421999999999997</v>
      </c>
      <c r="AQ36">
        <v>0</v>
      </c>
      <c r="AR36">
        <v>12.144</v>
      </c>
      <c r="AS36">
        <v>31.897382</v>
      </c>
      <c r="AT36">
        <v>20.001799999999999</v>
      </c>
      <c r="AU36">
        <v>0</v>
      </c>
      <c r="AV36">
        <v>0</v>
      </c>
      <c r="AW36">
        <v>5.43</v>
      </c>
      <c r="AX36">
        <v>14.795999999999999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2907.6368159999984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36.923999999999999</v>
      </c>
      <c r="G37">
        <v>21.72</v>
      </c>
      <c r="H37">
        <v>0</v>
      </c>
      <c r="I37">
        <v>31.783999999999999</v>
      </c>
      <c r="J37">
        <v>32.880000000000003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342</v>
      </c>
      <c r="V37">
        <v>11.954000000000001</v>
      </c>
      <c r="W37">
        <v>30.35</v>
      </c>
      <c r="X37">
        <v>98.34375</v>
      </c>
      <c r="Y37">
        <v>0</v>
      </c>
      <c r="Z37">
        <v>0</v>
      </c>
      <c r="AA37">
        <v>0</v>
      </c>
      <c r="AB37">
        <v>11.997</v>
      </c>
      <c r="AC37">
        <v>9.6778399999999998</v>
      </c>
      <c r="AD37">
        <v>9.1149000000000004</v>
      </c>
      <c r="AE37">
        <v>32.957704</v>
      </c>
      <c r="AF37">
        <v>8.8740000000000006</v>
      </c>
      <c r="AG37">
        <v>40.584000000000003</v>
      </c>
      <c r="AH37">
        <v>21.780999999999999</v>
      </c>
      <c r="AI37">
        <v>0</v>
      </c>
      <c r="AJ37">
        <v>0</v>
      </c>
      <c r="AK37">
        <v>26.141400000000001</v>
      </c>
      <c r="AL37">
        <v>53.451999999999998</v>
      </c>
      <c r="AM37">
        <v>15.804048</v>
      </c>
      <c r="AN37">
        <v>0.78432999999999997</v>
      </c>
      <c r="AO37">
        <v>8.82</v>
      </c>
      <c r="AP37">
        <v>7.9421999999999997</v>
      </c>
      <c r="AQ37">
        <v>0</v>
      </c>
      <c r="AR37">
        <v>17.664000000000001</v>
      </c>
      <c r="AS37">
        <v>12.1068</v>
      </c>
      <c r="AT37">
        <v>20.001799999999999</v>
      </c>
      <c r="AU37">
        <v>0</v>
      </c>
      <c r="AV37">
        <v>0</v>
      </c>
      <c r="AW37">
        <v>5.43</v>
      </c>
      <c r="AX37">
        <v>14.795999999999999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2886.8454339999994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36.381</v>
      </c>
      <c r="G38">
        <v>21.72</v>
      </c>
      <c r="H38">
        <v>0</v>
      </c>
      <c r="I38">
        <v>31.783999999999999</v>
      </c>
      <c r="J38">
        <v>32.880000000000003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342</v>
      </c>
      <c r="V38">
        <v>11.954000000000001</v>
      </c>
      <c r="W38">
        <v>30.35</v>
      </c>
      <c r="X38">
        <v>98.34375</v>
      </c>
      <c r="Y38">
        <v>0</v>
      </c>
      <c r="Z38">
        <v>0</v>
      </c>
      <c r="AA38">
        <v>0</v>
      </c>
      <c r="AB38">
        <v>11.997</v>
      </c>
      <c r="AC38">
        <v>9.6778399999999998</v>
      </c>
      <c r="AD38">
        <v>9.1149000000000004</v>
      </c>
      <c r="AE38">
        <v>32.957704</v>
      </c>
      <c r="AF38">
        <v>8.8740000000000006</v>
      </c>
      <c r="AG38">
        <v>40.584000000000003</v>
      </c>
      <c r="AH38">
        <v>21.780999999999999</v>
      </c>
      <c r="AI38">
        <v>0</v>
      </c>
      <c r="AJ38">
        <v>0</v>
      </c>
      <c r="AK38">
        <v>26.141400000000001</v>
      </c>
      <c r="AL38">
        <v>53.451999999999998</v>
      </c>
      <c r="AM38">
        <v>15.804048</v>
      </c>
      <c r="AN38">
        <v>0.78432999999999997</v>
      </c>
      <c r="AO38">
        <v>8.82</v>
      </c>
      <c r="AP38">
        <v>7.9421999999999997</v>
      </c>
      <c r="AQ38">
        <v>0</v>
      </c>
      <c r="AR38">
        <v>17.664000000000001</v>
      </c>
      <c r="AS38">
        <v>9.4163999999999994</v>
      </c>
      <c r="AT38">
        <v>20.001799999999999</v>
      </c>
      <c r="AU38">
        <v>0</v>
      </c>
      <c r="AV38">
        <v>0</v>
      </c>
      <c r="AW38">
        <v>5.43</v>
      </c>
      <c r="AX38">
        <v>14.795999999999999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2883.6120339999989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36.381</v>
      </c>
      <c r="G39">
        <v>21.72</v>
      </c>
      <c r="H39">
        <v>0</v>
      </c>
      <c r="I39">
        <v>31.783999999999999</v>
      </c>
      <c r="J39">
        <v>32.880000000000003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342</v>
      </c>
      <c r="V39">
        <v>11.954000000000001</v>
      </c>
      <c r="W39">
        <v>30.35</v>
      </c>
      <c r="X39">
        <v>98.34375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32.957704</v>
      </c>
      <c r="AF39">
        <v>8.8740000000000006</v>
      </c>
      <c r="AG39">
        <v>40.584000000000003</v>
      </c>
      <c r="AH39">
        <v>21.780999999999999</v>
      </c>
      <c r="AI39">
        <v>0</v>
      </c>
      <c r="AJ39">
        <v>0</v>
      </c>
      <c r="AK39">
        <v>26.141400000000001</v>
      </c>
      <c r="AL39">
        <v>53.451999999999998</v>
      </c>
      <c r="AM39">
        <v>15.804048</v>
      </c>
      <c r="AN39">
        <v>0.78432999999999997</v>
      </c>
      <c r="AO39">
        <v>8.82</v>
      </c>
      <c r="AP39">
        <v>7.9421999999999997</v>
      </c>
      <c r="AQ39">
        <v>0</v>
      </c>
      <c r="AR39">
        <v>37.536000000000001</v>
      </c>
      <c r="AS39">
        <v>13.452</v>
      </c>
      <c r="AT39">
        <v>20.001799999999999</v>
      </c>
      <c r="AU39">
        <v>0</v>
      </c>
      <c r="AV39">
        <v>0</v>
      </c>
      <c r="AW39">
        <v>5.43</v>
      </c>
      <c r="AX39">
        <v>14.795999999999999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2904.3625939999988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36.381</v>
      </c>
      <c r="G40">
        <v>21.72</v>
      </c>
      <c r="H40">
        <v>0</v>
      </c>
      <c r="I40">
        <v>31.783999999999999</v>
      </c>
      <c r="J40">
        <v>32.880000000000003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342</v>
      </c>
      <c r="V40">
        <v>11.954000000000001</v>
      </c>
      <c r="W40">
        <v>30.35</v>
      </c>
      <c r="X40">
        <v>98.34375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40.584000000000003</v>
      </c>
      <c r="AH40">
        <v>21.780999999999999</v>
      </c>
      <c r="AI40">
        <v>0</v>
      </c>
      <c r="AJ40">
        <v>0</v>
      </c>
      <c r="AK40">
        <v>26.141400000000001</v>
      </c>
      <c r="AL40">
        <v>53.451999999999998</v>
      </c>
      <c r="AM40">
        <v>15.804048</v>
      </c>
      <c r="AN40">
        <v>0.78432999999999997</v>
      </c>
      <c r="AO40">
        <v>8.82</v>
      </c>
      <c r="AP40">
        <v>7.9421999999999997</v>
      </c>
      <c r="AQ40">
        <v>0</v>
      </c>
      <c r="AR40">
        <v>37.536000000000001</v>
      </c>
      <c r="AS40">
        <v>13.452</v>
      </c>
      <c r="AT40">
        <v>20.001799999999999</v>
      </c>
      <c r="AU40">
        <v>0</v>
      </c>
      <c r="AV40">
        <v>0</v>
      </c>
      <c r="AW40">
        <v>5.43</v>
      </c>
      <c r="AX40">
        <v>14.795999999999999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2895.2476939999992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36.381</v>
      </c>
      <c r="G41">
        <v>21.72</v>
      </c>
      <c r="H41">
        <v>0</v>
      </c>
      <c r="I41">
        <v>31.783999999999999</v>
      </c>
      <c r="J41">
        <v>32.880000000000003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342</v>
      </c>
      <c r="V41">
        <v>11.954000000000001</v>
      </c>
      <c r="W41">
        <v>30.35</v>
      </c>
      <c r="X41">
        <v>98.34375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40.584000000000003</v>
      </c>
      <c r="AH41">
        <v>21.780999999999999</v>
      </c>
      <c r="AI41">
        <v>0</v>
      </c>
      <c r="AJ41">
        <v>0</v>
      </c>
      <c r="AK41">
        <v>26.141400000000001</v>
      </c>
      <c r="AL41">
        <v>40.088999999999999</v>
      </c>
      <c r="AM41">
        <v>15.804048</v>
      </c>
      <c r="AN41">
        <v>0.78432999999999997</v>
      </c>
      <c r="AO41">
        <v>8.82</v>
      </c>
      <c r="AP41">
        <v>7.9421999999999997</v>
      </c>
      <c r="AQ41">
        <v>0</v>
      </c>
      <c r="AR41">
        <v>17.664000000000001</v>
      </c>
      <c r="AS41">
        <v>13.452</v>
      </c>
      <c r="AT41">
        <v>20.001799999999999</v>
      </c>
      <c r="AU41">
        <v>0</v>
      </c>
      <c r="AV41">
        <v>0</v>
      </c>
      <c r="AW41">
        <v>5.43</v>
      </c>
      <c r="AX41">
        <v>14.795999999999999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2862.0126939999991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36.381</v>
      </c>
      <c r="G42">
        <v>21.72</v>
      </c>
      <c r="H42">
        <v>0</v>
      </c>
      <c r="I42">
        <v>31.783999999999999</v>
      </c>
      <c r="J42">
        <v>32.880000000000003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342</v>
      </c>
      <c r="V42">
        <v>11.954000000000001</v>
      </c>
      <c r="W42">
        <v>30.35</v>
      </c>
      <c r="X42">
        <v>98.34375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40.584000000000003</v>
      </c>
      <c r="AH42">
        <v>21.780999999999999</v>
      </c>
      <c r="AI42">
        <v>0</v>
      </c>
      <c r="AJ42">
        <v>0</v>
      </c>
      <c r="AK42">
        <v>26.141400000000001</v>
      </c>
      <c r="AL42">
        <v>40.088999999999999</v>
      </c>
      <c r="AM42">
        <v>15.804048</v>
      </c>
      <c r="AN42">
        <v>0.78432999999999997</v>
      </c>
      <c r="AO42">
        <v>8.82</v>
      </c>
      <c r="AP42">
        <v>7.9421999999999997</v>
      </c>
      <c r="AQ42">
        <v>0</v>
      </c>
      <c r="AR42">
        <v>15.456</v>
      </c>
      <c r="AS42">
        <v>13.452</v>
      </c>
      <c r="AT42">
        <v>20.001799999999999</v>
      </c>
      <c r="AU42">
        <v>0</v>
      </c>
      <c r="AV42">
        <v>0</v>
      </c>
      <c r="AW42">
        <v>5.43</v>
      </c>
      <c r="AX42">
        <v>14.795999999999999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2859.804693999999</v>
      </c>
    </row>
    <row r="43" spans="1:117">
      <c r="A43" t="s">
        <v>85</v>
      </c>
      <c r="B43">
        <v>0</v>
      </c>
      <c r="C43">
        <v>0</v>
      </c>
      <c r="D43">
        <v>35.700000000000003</v>
      </c>
      <c r="E43">
        <v>0</v>
      </c>
      <c r="F43">
        <v>36.381</v>
      </c>
      <c r="G43">
        <v>21.72</v>
      </c>
      <c r="H43">
        <v>0</v>
      </c>
      <c r="I43">
        <v>31.783999999999999</v>
      </c>
      <c r="J43">
        <v>32.880000000000003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342</v>
      </c>
      <c r="V43">
        <v>11.954000000000001</v>
      </c>
      <c r="W43">
        <v>30.35</v>
      </c>
      <c r="X43">
        <v>98.34375</v>
      </c>
      <c r="Y43">
        <v>0</v>
      </c>
      <c r="Z43">
        <v>6.5208000000000004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40.584000000000003</v>
      </c>
      <c r="AH43">
        <v>21.780999999999999</v>
      </c>
      <c r="AI43">
        <v>0</v>
      </c>
      <c r="AJ43">
        <v>0</v>
      </c>
      <c r="AK43">
        <v>26.141400000000001</v>
      </c>
      <c r="AL43">
        <v>40.088999999999999</v>
      </c>
      <c r="AM43">
        <v>15.804048</v>
      </c>
      <c r="AN43">
        <v>0.78432999999999997</v>
      </c>
      <c r="AO43">
        <v>8.82</v>
      </c>
      <c r="AP43">
        <v>8.7108000000000008</v>
      </c>
      <c r="AQ43">
        <v>0</v>
      </c>
      <c r="AR43">
        <v>15.456</v>
      </c>
      <c r="AS43">
        <v>13.452</v>
      </c>
      <c r="AT43">
        <v>20.001799999999999</v>
      </c>
      <c r="AU43">
        <v>0</v>
      </c>
      <c r="AV43">
        <v>0</v>
      </c>
      <c r="AW43">
        <v>5.43</v>
      </c>
      <c r="AX43">
        <v>14.795999999999999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2859.5232939999987</v>
      </c>
    </row>
    <row r="44" spans="1:117">
      <c r="A44" t="s">
        <v>86</v>
      </c>
      <c r="B44">
        <v>0</v>
      </c>
      <c r="C44">
        <v>0</v>
      </c>
      <c r="D44">
        <v>35.700000000000003</v>
      </c>
      <c r="E44">
        <v>0</v>
      </c>
      <c r="F44">
        <v>36.381</v>
      </c>
      <c r="G44">
        <v>21.72</v>
      </c>
      <c r="H44">
        <v>0</v>
      </c>
      <c r="I44">
        <v>31.783999999999999</v>
      </c>
      <c r="J44">
        <v>32.880000000000003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342</v>
      </c>
      <c r="V44">
        <v>11.954000000000001</v>
      </c>
      <c r="W44">
        <v>30.35</v>
      </c>
      <c r="X44">
        <v>98.34375</v>
      </c>
      <c r="Y44">
        <v>0</v>
      </c>
      <c r="Z44">
        <v>6.5208000000000004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40.584000000000003</v>
      </c>
      <c r="AH44">
        <v>21.780999999999999</v>
      </c>
      <c r="AI44">
        <v>0</v>
      </c>
      <c r="AJ44">
        <v>0</v>
      </c>
      <c r="AK44">
        <v>26.141400000000001</v>
      </c>
      <c r="AL44">
        <v>40.088999999999999</v>
      </c>
      <c r="AM44">
        <v>15.804048</v>
      </c>
      <c r="AN44">
        <v>0.78432999999999997</v>
      </c>
      <c r="AO44">
        <v>8.82</v>
      </c>
      <c r="AP44">
        <v>8.7108000000000008</v>
      </c>
      <c r="AQ44">
        <v>0</v>
      </c>
      <c r="AR44">
        <v>15.456</v>
      </c>
      <c r="AS44">
        <v>13.452</v>
      </c>
      <c r="AT44">
        <v>20.001799999999999</v>
      </c>
      <c r="AU44">
        <v>0</v>
      </c>
      <c r="AV44">
        <v>0</v>
      </c>
      <c r="AW44">
        <v>5.43</v>
      </c>
      <c r="AX44">
        <v>14.795999999999999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2859.5232939999987</v>
      </c>
    </row>
    <row r="45" spans="1:117">
      <c r="A45" t="s">
        <v>87</v>
      </c>
      <c r="B45">
        <v>0</v>
      </c>
      <c r="C45">
        <v>0</v>
      </c>
      <c r="D45">
        <v>35.700000000000003</v>
      </c>
      <c r="E45">
        <v>0</v>
      </c>
      <c r="F45">
        <v>36.381</v>
      </c>
      <c r="G45">
        <v>21.72</v>
      </c>
      <c r="H45">
        <v>0</v>
      </c>
      <c r="I45">
        <v>31.783999999999999</v>
      </c>
      <c r="J45">
        <v>32.880000000000003</v>
      </c>
      <c r="K45">
        <v>683.12912700000004</v>
      </c>
      <c r="L45">
        <v>653.15250000000003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342</v>
      </c>
      <c r="V45">
        <v>11.954000000000001</v>
      </c>
      <c r="W45">
        <v>30.35</v>
      </c>
      <c r="X45">
        <v>98.34375</v>
      </c>
      <c r="Y45">
        <v>0</v>
      </c>
      <c r="Z45">
        <v>6.5208000000000004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40.584000000000003</v>
      </c>
      <c r="AH45">
        <v>21.780999999999999</v>
      </c>
      <c r="AI45">
        <v>0</v>
      </c>
      <c r="AJ45">
        <v>0</v>
      </c>
      <c r="AK45">
        <v>26.141400000000001</v>
      </c>
      <c r="AL45">
        <v>40.088999999999999</v>
      </c>
      <c r="AM45">
        <v>15.804048</v>
      </c>
      <c r="AN45">
        <v>0.78432999999999997</v>
      </c>
      <c r="AO45">
        <v>8.82</v>
      </c>
      <c r="AP45">
        <v>8.7108000000000008</v>
      </c>
      <c r="AQ45">
        <v>0</v>
      </c>
      <c r="AR45">
        <v>37.536000000000001</v>
      </c>
      <c r="AS45">
        <v>24.75168</v>
      </c>
      <c r="AT45">
        <v>20.001799999999999</v>
      </c>
      <c r="AU45">
        <v>0</v>
      </c>
      <c r="AV45">
        <v>0</v>
      </c>
      <c r="AW45">
        <v>5.43</v>
      </c>
      <c r="AX45">
        <v>14.795999999999999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2892.9029739999983</v>
      </c>
    </row>
    <row r="46" spans="1:117">
      <c r="A46" t="s">
        <v>88</v>
      </c>
      <c r="B46">
        <v>0</v>
      </c>
      <c r="C46">
        <v>0</v>
      </c>
      <c r="D46">
        <v>35.700000000000003</v>
      </c>
      <c r="E46">
        <v>0</v>
      </c>
      <c r="F46">
        <v>36.381</v>
      </c>
      <c r="G46">
        <v>21.72</v>
      </c>
      <c r="H46">
        <v>0</v>
      </c>
      <c r="I46">
        <v>31.783999999999999</v>
      </c>
      <c r="J46">
        <v>32.880000000000003</v>
      </c>
      <c r="K46">
        <v>683.12912700000004</v>
      </c>
      <c r="L46">
        <v>653.15250000000003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342</v>
      </c>
      <c r="V46">
        <v>11.954000000000001</v>
      </c>
      <c r="W46">
        <v>30.35</v>
      </c>
      <c r="X46">
        <v>98.34375</v>
      </c>
      <c r="Y46">
        <v>0</v>
      </c>
      <c r="Z46">
        <v>6.5208000000000004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40.584000000000003</v>
      </c>
      <c r="AH46">
        <v>21.780999999999999</v>
      </c>
      <c r="AI46">
        <v>0</v>
      </c>
      <c r="AJ46">
        <v>0</v>
      </c>
      <c r="AK46">
        <v>26.141400000000001</v>
      </c>
      <c r="AL46">
        <v>40.088999999999999</v>
      </c>
      <c r="AM46">
        <v>15.804048</v>
      </c>
      <c r="AN46">
        <v>0.78432999999999997</v>
      </c>
      <c r="AO46">
        <v>8.82</v>
      </c>
      <c r="AP46">
        <v>8.7108000000000008</v>
      </c>
      <c r="AQ46">
        <v>0</v>
      </c>
      <c r="AR46">
        <v>37.536000000000001</v>
      </c>
      <c r="AS46">
        <v>24.75168</v>
      </c>
      <c r="AT46">
        <v>20.001799999999999</v>
      </c>
      <c r="AU46">
        <v>0</v>
      </c>
      <c r="AV46">
        <v>0</v>
      </c>
      <c r="AW46">
        <v>5.43</v>
      </c>
      <c r="AX46">
        <v>14.795999999999999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2892.9029739999983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36.381</v>
      </c>
      <c r="G47">
        <v>21.72</v>
      </c>
      <c r="H47">
        <v>0</v>
      </c>
      <c r="I47">
        <v>31.783999999999999</v>
      </c>
      <c r="J47">
        <v>32.880000000000003</v>
      </c>
      <c r="K47">
        <v>683.12912700000004</v>
      </c>
      <c r="L47">
        <v>653.15250000000003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342</v>
      </c>
      <c r="V47">
        <v>11.954000000000001</v>
      </c>
      <c r="W47">
        <v>30.35</v>
      </c>
      <c r="X47">
        <v>98.34375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40.584000000000003</v>
      </c>
      <c r="AH47">
        <v>21.780999999999999</v>
      </c>
      <c r="AI47">
        <v>0</v>
      </c>
      <c r="AJ47">
        <v>0</v>
      </c>
      <c r="AK47">
        <v>26.141400000000001</v>
      </c>
      <c r="AL47">
        <v>40.088999999999999</v>
      </c>
      <c r="AM47">
        <v>15.804048</v>
      </c>
      <c r="AN47">
        <v>0.78432999999999997</v>
      </c>
      <c r="AO47">
        <v>8.82</v>
      </c>
      <c r="AP47">
        <v>8.7108000000000008</v>
      </c>
      <c r="AQ47">
        <v>0</v>
      </c>
      <c r="AR47">
        <v>15.456</v>
      </c>
      <c r="AS47">
        <v>13.452</v>
      </c>
      <c r="AT47">
        <v>20.001799999999999</v>
      </c>
      <c r="AU47">
        <v>0</v>
      </c>
      <c r="AV47">
        <v>0</v>
      </c>
      <c r="AW47">
        <v>5.43</v>
      </c>
      <c r="AX47">
        <v>14.795999999999999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2853.0024939999989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36.381</v>
      </c>
      <c r="G48">
        <v>21.72</v>
      </c>
      <c r="H48">
        <v>0</v>
      </c>
      <c r="I48">
        <v>31.783999999999999</v>
      </c>
      <c r="J48">
        <v>32.880000000000003</v>
      </c>
      <c r="K48">
        <v>683.12912700000004</v>
      </c>
      <c r="L48">
        <v>653.15250000000003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342</v>
      </c>
      <c r="V48">
        <v>11.954000000000001</v>
      </c>
      <c r="W48">
        <v>30.35</v>
      </c>
      <c r="X48">
        <v>98.34375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40.584000000000003</v>
      </c>
      <c r="AH48">
        <v>21.780999999999999</v>
      </c>
      <c r="AI48">
        <v>0</v>
      </c>
      <c r="AJ48">
        <v>0</v>
      </c>
      <c r="AK48">
        <v>26.141400000000001</v>
      </c>
      <c r="AL48">
        <v>40.088999999999999</v>
      </c>
      <c r="AM48">
        <v>15.804048</v>
      </c>
      <c r="AN48">
        <v>0.78432999999999997</v>
      </c>
      <c r="AO48">
        <v>8.82</v>
      </c>
      <c r="AP48">
        <v>8.7108000000000008</v>
      </c>
      <c r="AQ48">
        <v>0</v>
      </c>
      <c r="AR48">
        <v>15.456</v>
      </c>
      <c r="AS48">
        <v>13.452</v>
      </c>
      <c r="AT48">
        <v>20.001799999999999</v>
      </c>
      <c r="AU48">
        <v>0</v>
      </c>
      <c r="AV48">
        <v>0</v>
      </c>
      <c r="AW48">
        <v>5.43</v>
      </c>
      <c r="AX48">
        <v>14.795999999999999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2853.0024939999989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36.381</v>
      </c>
      <c r="G49">
        <v>21.72</v>
      </c>
      <c r="H49">
        <v>0</v>
      </c>
      <c r="I49">
        <v>31.783999999999999</v>
      </c>
      <c r="J49">
        <v>32.880000000000003</v>
      </c>
      <c r="K49">
        <v>683.12912700000004</v>
      </c>
      <c r="L49">
        <v>653.15250000000003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342</v>
      </c>
      <c r="V49">
        <v>11.954000000000001</v>
      </c>
      <c r="W49">
        <v>30.35</v>
      </c>
      <c r="X49">
        <v>98.34375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16.678999999999998</v>
      </c>
      <c r="AF49">
        <v>8.8740000000000006</v>
      </c>
      <c r="AG49">
        <v>40.584000000000003</v>
      </c>
      <c r="AH49">
        <v>21.780999999999999</v>
      </c>
      <c r="AI49">
        <v>0</v>
      </c>
      <c r="AJ49">
        <v>0</v>
      </c>
      <c r="AK49">
        <v>26.141400000000001</v>
      </c>
      <c r="AL49">
        <v>40.088999999999999</v>
      </c>
      <c r="AM49">
        <v>15.804048</v>
      </c>
      <c r="AN49">
        <v>0.78432999999999997</v>
      </c>
      <c r="AO49">
        <v>8.82</v>
      </c>
      <c r="AP49">
        <v>8.7108000000000008</v>
      </c>
      <c r="AQ49">
        <v>0</v>
      </c>
      <c r="AR49">
        <v>15.456</v>
      </c>
      <c r="AS49">
        <v>13.72104</v>
      </c>
      <c r="AT49">
        <v>20.001799999999999</v>
      </c>
      <c r="AU49">
        <v>0</v>
      </c>
      <c r="AV49">
        <v>0</v>
      </c>
      <c r="AW49">
        <v>5.43</v>
      </c>
      <c r="AX49">
        <v>14.795999999999999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2836.9928299999988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36.381</v>
      </c>
      <c r="G50">
        <v>21.72</v>
      </c>
      <c r="H50">
        <v>0</v>
      </c>
      <c r="I50">
        <v>31.783999999999999</v>
      </c>
      <c r="J50">
        <v>32.880000000000003</v>
      </c>
      <c r="K50">
        <v>683.12912700000004</v>
      </c>
      <c r="L50">
        <v>653.15250000000003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342</v>
      </c>
      <c r="V50">
        <v>11.954000000000001</v>
      </c>
      <c r="W50">
        <v>30.35</v>
      </c>
      <c r="X50">
        <v>98.34375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16.678999999999998</v>
      </c>
      <c r="AF50">
        <v>8.8740000000000006</v>
      </c>
      <c r="AG50">
        <v>40.584000000000003</v>
      </c>
      <c r="AH50">
        <v>21.780999999999999</v>
      </c>
      <c r="AI50">
        <v>0</v>
      </c>
      <c r="AJ50">
        <v>0</v>
      </c>
      <c r="AK50">
        <v>26.141400000000001</v>
      </c>
      <c r="AL50">
        <v>40.088999999999999</v>
      </c>
      <c r="AM50">
        <v>15.804048</v>
      </c>
      <c r="AN50">
        <v>0.78432999999999997</v>
      </c>
      <c r="AO50">
        <v>8.82</v>
      </c>
      <c r="AP50">
        <v>8.7108000000000008</v>
      </c>
      <c r="AQ50">
        <v>0</v>
      </c>
      <c r="AR50">
        <v>15.456</v>
      </c>
      <c r="AS50">
        <v>13.72104</v>
      </c>
      <c r="AT50">
        <v>20.001799999999999</v>
      </c>
      <c r="AU50">
        <v>0</v>
      </c>
      <c r="AV50">
        <v>0</v>
      </c>
      <c r="AW50">
        <v>5.43</v>
      </c>
      <c r="AX50">
        <v>14.795999999999999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2836.9928299999988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34.752000000000002</v>
      </c>
      <c r="G51">
        <v>21.72</v>
      </c>
      <c r="H51">
        <v>0</v>
      </c>
      <c r="I51">
        <v>31.783999999999999</v>
      </c>
      <c r="J51">
        <v>32.880000000000003</v>
      </c>
      <c r="K51">
        <v>683.12912700000004</v>
      </c>
      <c r="L51">
        <v>653.15250000000003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342</v>
      </c>
      <c r="V51">
        <v>11.954000000000001</v>
      </c>
      <c r="W51">
        <v>30.35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16.678999999999998</v>
      </c>
      <c r="AF51">
        <v>8.8740000000000006</v>
      </c>
      <c r="AG51">
        <v>40.584000000000003</v>
      </c>
      <c r="AH51">
        <v>21.780999999999999</v>
      </c>
      <c r="AI51">
        <v>0</v>
      </c>
      <c r="AJ51">
        <v>0</v>
      </c>
      <c r="AK51">
        <v>26.141400000000001</v>
      </c>
      <c r="AL51">
        <v>40.088999999999999</v>
      </c>
      <c r="AM51">
        <v>15.804048</v>
      </c>
      <c r="AN51">
        <v>0.78432999999999997</v>
      </c>
      <c r="AO51">
        <v>8.82</v>
      </c>
      <c r="AP51">
        <v>8.7108000000000008</v>
      </c>
      <c r="AQ51">
        <v>0</v>
      </c>
      <c r="AR51">
        <v>17.664000000000001</v>
      </c>
      <c r="AS51">
        <v>14.7972</v>
      </c>
      <c r="AT51">
        <v>20.001799999999999</v>
      </c>
      <c r="AU51">
        <v>0</v>
      </c>
      <c r="AV51">
        <v>0</v>
      </c>
      <c r="AW51">
        <v>5.43</v>
      </c>
      <c r="AX51">
        <v>14.247999999999999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2825.0529899999992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34.752000000000002</v>
      </c>
      <c r="G52">
        <v>21.72</v>
      </c>
      <c r="H52">
        <v>0</v>
      </c>
      <c r="I52">
        <v>31.783999999999999</v>
      </c>
      <c r="J52">
        <v>32.880000000000003</v>
      </c>
      <c r="K52">
        <v>683.12912700000004</v>
      </c>
      <c r="L52">
        <v>653.15250000000003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342</v>
      </c>
      <c r="V52">
        <v>11.954000000000001</v>
      </c>
      <c r="W52">
        <v>30.35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16.678999999999998</v>
      </c>
      <c r="AF52">
        <v>8.8740000000000006</v>
      </c>
      <c r="AG52">
        <v>40.584000000000003</v>
      </c>
      <c r="AH52">
        <v>21.780999999999999</v>
      </c>
      <c r="AI52">
        <v>0</v>
      </c>
      <c r="AJ52">
        <v>0</v>
      </c>
      <c r="AK52">
        <v>26.141400000000001</v>
      </c>
      <c r="AL52">
        <v>40.088999999999999</v>
      </c>
      <c r="AM52">
        <v>15.804048</v>
      </c>
      <c r="AN52">
        <v>0.78432999999999997</v>
      </c>
      <c r="AO52">
        <v>8.82</v>
      </c>
      <c r="AP52">
        <v>8.7108000000000008</v>
      </c>
      <c r="AQ52">
        <v>0</v>
      </c>
      <c r="AR52">
        <v>17.664000000000001</v>
      </c>
      <c r="AS52">
        <v>14.7972</v>
      </c>
      <c r="AT52">
        <v>20.001799999999999</v>
      </c>
      <c r="AU52">
        <v>0</v>
      </c>
      <c r="AV52">
        <v>0</v>
      </c>
      <c r="AW52">
        <v>5.43</v>
      </c>
      <c r="AX52">
        <v>14.247999999999999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2825.0529899999992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34.752000000000002</v>
      </c>
      <c r="G53">
        <v>21.72</v>
      </c>
      <c r="H53">
        <v>0</v>
      </c>
      <c r="I53">
        <v>31.783999999999999</v>
      </c>
      <c r="J53">
        <v>32.880000000000003</v>
      </c>
      <c r="K53">
        <v>683.12912700000004</v>
      </c>
      <c r="L53">
        <v>653.15250000000003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342</v>
      </c>
      <c r="V53">
        <v>11.954000000000001</v>
      </c>
      <c r="W53">
        <v>30.35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16.678999999999998</v>
      </c>
      <c r="AF53">
        <v>8.8740000000000006</v>
      </c>
      <c r="AG53">
        <v>40.584000000000003</v>
      </c>
      <c r="AH53">
        <v>21.780999999999999</v>
      </c>
      <c r="AI53">
        <v>0</v>
      </c>
      <c r="AJ53">
        <v>0</v>
      </c>
      <c r="AK53">
        <v>26.141400000000001</v>
      </c>
      <c r="AL53">
        <v>40.088999999999999</v>
      </c>
      <c r="AM53">
        <v>15.804048</v>
      </c>
      <c r="AN53">
        <v>0.78432999999999997</v>
      </c>
      <c r="AO53">
        <v>8.82</v>
      </c>
      <c r="AP53">
        <v>8.7108000000000008</v>
      </c>
      <c r="AQ53">
        <v>0</v>
      </c>
      <c r="AR53">
        <v>35.328000000000003</v>
      </c>
      <c r="AS53">
        <v>14.7972</v>
      </c>
      <c r="AT53">
        <v>20.001799999999999</v>
      </c>
      <c r="AU53">
        <v>0</v>
      </c>
      <c r="AV53">
        <v>0</v>
      </c>
      <c r="AW53">
        <v>5.43</v>
      </c>
      <c r="AX53">
        <v>14.247999999999999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2842.716989999999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34.752000000000002</v>
      </c>
      <c r="G54">
        <v>21.72</v>
      </c>
      <c r="H54">
        <v>0</v>
      </c>
      <c r="I54">
        <v>31.783999999999999</v>
      </c>
      <c r="J54">
        <v>32.880000000000003</v>
      </c>
      <c r="K54">
        <v>683.12912700000004</v>
      </c>
      <c r="L54">
        <v>653.15250000000003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342</v>
      </c>
      <c r="V54">
        <v>11.954000000000001</v>
      </c>
      <c r="W54">
        <v>30.35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16.678999999999998</v>
      </c>
      <c r="AF54">
        <v>8.8740000000000006</v>
      </c>
      <c r="AG54">
        <v>40.584000000000003</v>
      </c>
      <c r="AH54">
        <v>21.780999999999999</v>
      </c>
      <c r="AI54">
        <v>0</v>
      </c>
      <c r="AJ54">
        <v>0</v>
      </c>
      <c r="AK54">
        <v>26.141400000000001</v>
      </c>
      <c r="AL54">
        <v>40.088999999999999</v>
      </c>
      <c r="AM54">
        <v>15.804048</v>
      </c>
      <c r="AN54">
        <v>0.78432999999999997</v>
      </c>
      <c r="AO54">
        <v>8.82</v>
      </c>
      <c r="AP54">
        <v>8.7108000000000008</v>
      </c>
      <c r="AQ54">
        <v>0</v>
      </c>
      <c r="AR54">
        <v>35.328000000000003</v>
      </c>
      <c r="AS54">
        <v>14.7972</v>
      </c>
      <c r="AT54">
        <v>20.001799999999999</v>
      </c>
      <c r="AU54">
        <v>0</v>
      </c>
      <c r="AV54">
        <v>0</v>
      </c>
      <c r="AW54">
        <v>5.43</v>
      </c>
      <c r="AX54">
        <v>14.247999999999999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2842.716989999999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34.209000000000003</v>
      </c>
      <c r="G55">
        <v>21.72</v>
      </c>
      <c r="H55">
        <v>0</v>
      </c>
      <c r="I55">
        <v>31.783999999999999</v>
      </c>
      <c r="J55">
        <v>32.880000000000003</v>
      </c>
      <c r="K55">
        <v>683.12912700000004</v>
      </c>
      <c r="L55">
        <v>653.15250000000003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342</v>
      </c>
      <c r="V55">
        <v>11.954000000000001</v>
      </c>
      <c r="W55">
        <v>30.35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16.678999999999998</v>
      </c>
      <c r="AF55">
        <v>8.8740000000000006</v>
      </c>
      <c r="AG55">
        <v>40.584000000000003</v>
      </c>
      <c r="AH55">
        <v>21.780999999999999</v>
      </c>
      <c r="AI55">
        <v>0</v>
      </c>
      <c r="AJ55">
        <v>0</v>
      </c>
      <c r="AK55">
        <v>26.141400000000001</v>
      </c>
      <c r="AL55">
        <v>40.088999999999999</v>
      </c>
      <c r="AM55">
        <v>15.804048</v>
      </c>
      <c r="AN55">
        <v>0.78432999999999997</v>
      </c>
      <c r="AO55">
        <v>8.82</v>
      </c>
      <c r="AP55">
        <v>8.7108000000000008</v>
      </c>
      <c r="AQ55">
        <v>0</v>
      </c>
      <c r="AR55">
        <v>13.247999999999999</v>
      </c>
      <c r="AS55">
        <v>14.7972</v>
      </c>
      <c r="AT55">
        <v>20.001799999999999</v>
      </c>
      <c r="AU55">
        <v>0</v>
      </c>
      <c r="AV55">
        <v>0</v>
      </c>
      <c r="AW55">
        <v>5.43</v>
      </c>
      <c r="AX55">
        <v>14.247999999999999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2820.0939899999994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34.209000000000003</v>
      </c>
      <c r="G56">
        <v>21.72</v>
      </c>
      <c r="H56">
        <v>0</v>
      </c>
      <c r="I56">
        <v>31.783999999999999</v>
      </c>
      <c r="J56">
        <v>32.880000000000003</v>
      </c>
      <c r="K56">
        <v>683.12912700000004</v>
      </c>
      <c r="L56">
        <v>653.15250000000003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342</v>
      </c>
      <c r="V56">
        <v>11.954000000000001</v>
      </c>
      <c r="W56">
        <v>30.35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16.678999999999998</v>
      </c>
      <c r="AF56">
        <v>8.8740000000000006</v>
      </c>
      <c r="AG56">
        <v>40.584000000000003</v>
      </c>
      <c r="AH56">
        <v>21.780999999999999</v>
      </c>
      <c r="AI56">
        <v>0</v>
      </c>
      <c r="AJ56">
        <v>0</v>
      </c>
      <c r="AK56">
        <v>26.141400000000001</v>
      </c>
      <c r="AL56">
        <v>40.088999999999999</v>
      </c>
      <c r="AM56">
        <v>15.804048</v>
      </c>
      <c r="AN56">
        <v>0.78432999999999997</v>
      </c>
      <c r="AO56">
        <v>8.82</v>
      </c>
      <c r="AP56">
        <v>8.7108000000000008</v>
      </c>
      <c r="AQ56">
        <v>0</v>
      </c>
      <c r="AR56">
        <v>11.04</v>
      </c>
      <c r="AS56">
        <v>14.7972</v>
      </c>
      <c r="AT56">
        <v>20.001799999999999</v>
      </c>
      <c r="AU56">
        <v>0</v>
      </c>
      <c r="AV56">
        <v>0</v>
      </c>
      <c r="AW56">
        <v>5.43</v>
      </c>
      <c r="AX56">
        <v>14.247999999999999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2817.8859899999993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34.209000000000003</v>
      </c>
      <c r="G57">
        <v>21.72</v>
      </c>
      <c r="H57">
        <v>0</v>
      </c>
      <c r="I57">
        <v>31.236000000000001</v>
      </c>
      <c r="J57">
        <v>32.880000000000003</v>
      </c>
      <c r="K57">
        <v>683.12912700000004</v>
      </c>
      <c r="L57">
        <v>653.15250000000003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342</v>
      </c>
      <c r="V57">
        <v>11.954000000000001</v>
      </c>
      <c r="W57">
        <v>30.35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40.584000000000003</v>
      </c>
      <c r="AH57">
        <v>21.780999999999999</v>
      </c>
      <c r="AI57">
        <v>0</v>
      </c>
      <c r="AJ57">
        <v>0</v>
      </c>
      <c r="AK57">
        <v>26.141400000000001</v>
      </c>
      <c r="AL57">
        <v>40.088999999999999</v>
      </c>
      <c r="AM57">
        <v>15.804048</v>
      </c>
      <c r="AN57">
        <v>0.78432999999999997</v>
      </c>
      <c r="AO57">
        <v>8.82</v>
      </c>
      <c r="AP57">
        <v>8.7108000000000008</v>
      </c>
      <c r="AQ57">
        <v>0</v>
      </c>
      <c r="AR57">
        <v>11.04</v>
      </c>
      <c r="AS57">
        <v>14.124599999999999</v>
      </c>
      <c r="AT57">
        <v>20.001799999999999</v>
      </c>
      <c r="AU57">
        <v>0</v>
      </c>
      <c r="AV57">
        <v>0</v>
      </c>
      <c r="AW57">
        <v>5.43</v>
      </c>
      <c r="AX57">
        <v>14.247999999999999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2816.6653899999997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34.209000000000003</v>
      </c>
      <c r="G58">
        <v>21.72</v>
      </c>
      <c r="H58">
        <v>0</v>
      </c>
      <c r="I58">
        <v>31.236000000000001</v>
      </c>
      <c r="J58">
        <v>32.880000000000003</v>
      </c>
      <c r="K58">
        <v>683.12912700000004</v>
      </c>
      <c r="L58">
        <v>653.15250000000003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342</v>
      </c>
      <c r="V58">
        <v>11.954000000000001</v>
      </c>
      <c r="W58">
        <v>30.35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40.584000000000003</v>
      </c>
      <c r="AH58">
        <v>21.780999999999999</v>
      </c>
      <c r="AI58">
        <v>0</v>
      </c>
      <c r="AJ58">
        <v>0</v>
      </c>
      <c r="AK58">
        <v>26.141400000000001</v>
      </c>
      <c r="AL58">
        <v>40.088999999999999</v>
      </c>
      <c r="AM58">
        <v>15.804048</v>
      </c>
      <c r="AN58">
        <v>0.78432999999999997</v>
      </c>
      <c r="AO58">
        <v>8.82</v>
      </c>
      <c r="AP58">
        <v>8.7108000000000008</v>
      </c>
      <c r="AQ58">
        <v>0</v>
      </c>
      <c r="AR58">
        <v>11.04</v>
      </c>
      <c r="AS58">
        <v>14.124599999999999</v>
      </c>
      <c r="AT58">
        <v>20.001799999999999</v>
      </c>
      <c r="AU58">
        <v>0</v>
      </c>
      <c r="AV58">
        <v>0</v>
      </c>
      <c r="AW58">
        <v>5.43</v>
      </c>
      <c r="AX58">
        <v>14.247999999999999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2816.6653899999997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34.209000000000003</v>
      </c>
      <c r="G59">
        <v>21.72</v>
      </c>
      <c r="H59">
        <v>0</v>
      </c>
      <c r="I59">
        <v>31.236000000000001</v>
      </c>
      <c r="J59">
        <v>32.880000000000003</v>
      </c>
      <c r="K59">
        <v>683.12912700000004</v>
      </c>
      <c r="L59">
        <v>653.15250000000003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342</v>
      </c>
      <c r="V59">
        <v>13.9</v>
      </c>
      <c r="W59">
        <v>30.35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40.584000000000003</v>
      </c>
      <c r="AH59">
        <v>21.780999999999999</v>
      </c>
      <c r="AI59">
        <v>0</v>
      </c>
      <c r="AJ59">
        <v>0</v>
      </c>
      <c r="AK59">
        <v>26.141400000000001</v>
      </c>
      <c r="AL59">
        <v>53.451999999999998</v>
      </c>
      <c r="AM59">
        <v>15.804048</v>
      </c>
      <c r="AN59">
        <v>0.78432999999999997</v>
      </c>
      <c r="AO59">
        <v>8.82</v>
      </c>
      <c r="AP59">
        <v>8.7108000000000008</v>
      </c>
      <c r="AQ59">
        <v>0</v>
      </c>
      <c r="AR59">
        <v>8.8320000000000007</v>
      </c>
      <c r="AS59">
        <v>14.124599999999999</v>
      </c>
      <c r="AT59">
        <v>20.001799999999999</v>
      </c>
      <c r="AU59">
        <v>0</v>
      </c>
      <c r="AV59">
        <v>0</v>
      </c>
      <c r="AW59">
        <v>5.43</v>
      </c>
      <c r="AX59">
        <v>14.247999999999999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2828.7163899999991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34.209000000000003</v>
      </c>
      <c r="G60">
        <v>21.72</v>
      </c>
      <c r="H60">
        <v>0</v>
      </c>
      <c r="I60">
        <v>31.236000000000001</v>
      </c>
      <c r="J60">
        <v>32.880000000000003</v>
      </c>
      <c r="K60">
        <v>683.12912700000004</v>
      </c>
      <c r="L60">
        <v>653.15250000000003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342</v>
      </c>
      <c r="V60">
        <v>13.9</v>
      </c>
      <c r="W60">
        <v>30.35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16.678999999999998</v>
      </c>
      <c r="AF60">
        <v>8.8740000000000006</v>
      </c>
      <c r="AG60">
        <v>40.584000000000003</v>
      </c>
      <c r="AH60">
        <v>40.720999999999997</v>
      </c>
      <c r="AI60">
        <v>0</v>
      </c>
      <c r="AJ60">
        <v>0</v>
      </c>
      <c r="AK60">
        <v>26.141400000000001</v>
      </c>
      <c r="AL60">
        <v>53.451999999999998</v>
      </c>
      <c r="AM60">
        <v>15.804048</v>
      </c>
      <c r="AN60">
        <v>0.78432999999999997</v>
      </c>
      <c r="AO60">
        <v>8.82</v>
      </c>
      <c r="AP60">
        <v>8.7108000000000008</v>
      </c>
      <c r="AQ60">
        <v>0</v>
      </c>
      <c r="AR60">
        <v>8.8320000000000007</v>
      </c>
      <c r="AS60">
        <v>14.124599999999999</v>
      </c>
      <c r="AT60">
        <v>20.001799999999999</v>
      </c>
      <c r="AU60">
        <v>0</v>
      </c>
      <c r="AV60">
        <v>0</v>
      </c>
      <c r="AW60">
        <v>5.43</v>
      </c>
      <c r="AX60">
        <v>14.247999999999999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2847.6563899999996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34.209000000000003</v>
      </c>
      <c r="G61">
        <v>21.72</v>
      </c>
      <c r="H61">
        <v>0</v>
      </c>
      <c r="I61">
        <v>31.236000000000001</v>
      </c>
      <c r="J61">
        <v>32.880000000000003</v>
      </c>
      <c r="K61">
        <v>683.12912700000004</v>
      </c>
      <c r="L61">
        <v>653.15250000000003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342</v>
      </c>
      <c r="V61">
        <v>13.9</v>
      </c>
      <c r="W61">
        <v>30.35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16.678999999999998</v>
      </c>
      <c r="AF61">
        <v>8.8740000000000006</v>
      </c>
      <c r="AG61">
        <v>40.584000000000003</v>
      </c>
      <c r="AH61">
        <v>40.720999999999997</v>
      </c>
      <c r="AI61">
        <v>0</v>
      </c>
      <c r="AJ61">
        <v>0</v>
      </c>
      <c r="AK61">
        <v>26.141400000000001</v>
      </c>
      <c r="AL61">
        <v>53.451999999999998</v>
      </c>
      <c r="AM61">
        <v>15.804048</v>
      </c>
      <c r="AN61">
        <v>0.78432999999999997</v>
      </c>
      <c r="AO61">
        <v>8.82</v>
      </c>
      <c r="AP61">
        <v>8.7108000000000008</v>
      </c>
      <c r="AQ61">
        <v>0</v>
      </c>
      <c r="AR61">
        <v>8.8320000000000007</v>
      </c>
      <c r="AS61">
        <v>10.089</v>
      </c>
      <c r="AT61">
        <v>20.001799999999999</v>
      </c>
      <c r="AU61">
        <v>0</v>
      </c>
      <c r="AV61">
        <v>0</v>
      </c>
      <c r="AW61">
        <v>5.43</v>
      </c>
      <c r="AX61">
        <v>14.247999999999999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2850.1415899999988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34.209000000000003</v>
      </c>
      <c r="G62">
        <v>21.72</v>
      </c>
      <c r="H62">
        <v>0</v>
      </c>
      <c r="I62">
        <v>31.236000000000001</v>
      </c>
      <c r="J62">
        <v>32.880000000000003</v>
      </c>
      <c r="K62">
        <v>683.12912700000004</v>
      </c>
      <c r="L62">
        <v>653.15250000000003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342</v>
      </c>
      <c r="V62">
        <v>13.9</v>
      </c>
      <c r="W62">
        <v>30.35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16.678999999999998</v>
      </c>
      <c r="AF62">
        <v>8.8740000000000006</v>
      </c>
      <c r="AG62">
        <v>40.584000000000003</v>
      </c>
      <c r="AH62">
        <v>40.720999999999997</v>
      </c>
      <c r="AI62">
        <v>0</v>
      </c>
      <c r="AJ62">
        <v>0</v>
      </c>
      <c r="AK62">
        <v>26.141400000000001</v>
      </c>
      <c r="AL62">
        <v>53.451999999999998</v>
      </c>
      <c r="AM62">
        <v>15.804048</v>
      </c>
      <c r="AN62">
        <v>0.78432999999999997</v>
      </c>
      <c r="AO62">
        <v>8.82</v>
      </c>
      <c r="AP62">
        <v>8.7108000000000008</v>
      </c>
      <c r="AQ62">
        <v>0</v>
      </c>
      <c r="AR62">
        <v>8.8320000000000007</v>
      </c>
      <c r="AS62">
        <v>10.089</v>
      </c>
      <c r="AT62">
        <v>20.001799999999999</v>
      </c>
      <c r="AU62">
        <v>0</v>
      </c>
      <c r="AV62">
        <v>0</v>
      </c>
      <c r="AW62">
        <v>5.43</v>
      </c>
      <c r="AX62">
        <v>14.247999999999999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2850.1415899999988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34.209000000000003</v>
      </c>
      <c r="G63">
        <v>21.72</v>
      </c>
      <c r="H63">
        <v>0</v>
      </c>
      <c r="I63">
        <v>31.236000000000001</v>
      </c>
      <c r="J63">
        <v>32.880000000000003</v>
      </c>
      <c r="K63">
        <v>683.12912700000004</v>
      </c>
      <c r="L63">
        <v>653.15250000000003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342</v>
      </c>
      <c r="V63">
        <v>13.9</v>
      </c>
      <c r="W63">
        <v>30.35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16.678999999999998</v>
      </c>
      <c r="AF63">
        <v>8.8740000000000006</v>
      </c>
      <c r="AG63">
        <v>40.584000000000003</v>
      </c>
      <c r="AH63">
        <v>40.720999999999997</v>
      </c>
      <c r="AI63">
        <v>0</v>
      </c>
      <c r="AJ63">
        <v>0</v>
      </c>
      <c r="AK63">
        <v>26.141400000000001</v>
      </c>
      <c r="AL63">
        <v>53.451999999999998</v>
      </c>
      <c r="AM63">
        <v>15.804048</v>
      </c>
      <c r="AN63">
        <v>0.78432999999999997</v>
      </c>
      <c r="AO63">
        <v>8.82</v>
      </c>
      <c r="AP63">
        <v>8.7108000000000008</v>
      </c>
      <c r="AQ63">
        <v>0</v>
      </c>
      <c r="AR63">
        <v>13.247999999999999</v>
      </c>
      <c r="AS63">
        <v>10.089</v>
      </c>
      <c r="AT63">
        <v>20.001799999999999</v>
      </c>
      <c r="AU63">
        <v>0</v>
      </c>
      <c r="AV63">
        <v>0</v>
      </c>
      <c r="AW63">
        <v>5.43</v>
      </c>
      <c r="AX63">
        <v>14.247999999999999</v>
      </c>
      <c r="AY63">
        <v>0</v>
      </c>
      <c r="AZ63">
        <v>0</v>
      </c>
      <c r="BA63">
        <v>0</v>
      </c>
      <c r="BB63">
        <v>0</v>
      </c>
      <c r="BC63">
        <v>120.02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2833.9575899999991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34.209000000000003</v>
      </c>
      <c r="G64">
        <v>21.72</v>
      </c>
      <c r="H64">
        <v>0</v>
      </c>
      <c r="I64">
        <v>31.236000000000001</v>
      </c>
      <c r="J64">
        <v>32.880000000000003</v>
      </c>
      <c r="K64">
        <v>683.12912700000004</v>
      </c>
      <c r="L64">
        <v>653.15250000000003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342</v>
      </c>
      <c r="V64">
        <v>13.9</v>
      </c>
      <c r="W64">
        <v>30.35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16.678999999999998</v>
      </c>
      <c r="AF64">
        <v>8.8740000000000006</v>
      </c>
      <c r="AG64">
        <v>40.584000000000003</v>
      </c>
      <c r="AH64">
        <v>40.720999999999997</v>
      </c>
      <c r="AI64">
        <v>0</v>
      </c>
      <c r="AJ64">
        <v>0</v>
      </c>
      <c r="AK64">
        <v>26.141400000000001</v>
      </c>
      <c r="AL64">
        <v>53.451999999999998</v>
      </c>
      <c r="AM64">
        <v>15.804048</v>
      </c>
      <c r="AN64">
        <v>0.78432999999999997</v>
      </c>
      <c r="AO64">
        <v>8.82</v>
      </c>
      <c r="AP64">
        <v>8.7108000000000008</v>
      </c>
      <c r="AQ64">
        <v>0</v>
      </c>
      <c r="AR64">
        <v>13.247999999999999</v>
      </c>
      <c r="AS64">
        <v>10.089</v>
      </c>
      <c r="AT64">
        <v>20.001799999999999</v>
      </c>
      <c r="AU64">
        <v>0</v>
      </c>
      <c r="AV64">
        <v>0</v>
      </c>
      <c r="AW64">
        <v>5.43</v>
      </c>
      <c r="AX64">
        <v>14.247999999999999</v>
      </c>
      <c r="AY64">
        <v>0</v>
      </c>
      <c r="AZ64">
        <v>0</v>
      </c>
      <c r="BA64">
        <v>0</v>
      </c>
      <c r="BB64">
        <v>0</v>
      </c>
      <c r="BC64">
        <v>120.02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2833.9575899999991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34.209000000000003</v>
      </c>
      <c r="G65">
        <v>21.72</v>
      </c>
      <c r="H65">
        <v>0</v>
      </c>
      <c r="I65">
        <v>26.303999999999998</v>
      </c>
      <c r="J65">
        <v>52.607999999999997</v>
      </c>
      <c r="K65">
        <v>683.12912700000004</v>
      </c>
      <c r="L65">
        <v>653.15250000000003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342</v>
      </c>
      <c r="V65">
        <v>13.9</v>
      </c>
      <c r="W65">
        <v>30.35</v>
      </c>
      <c r="X65">
        <v>98.34375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16.678999999999998</v>
      </c>
      <c r="AF65">
        <v>8.8740000000000006</v>
      </c>
      <c r="AG65">
        <v>40.584000000000003</v>
      </c>
      <c r="AH65">
        <v>40.720999999999997</v>
      </c>
      <c r="AI65">
        <v>0</v>
      </c>
      <c r="AJ65">
        <v>0</v>
      </c>
      <c r="AK65">
        <v>26.141400000000001</v>
      </c>
      <c r="AL65">
        <v>53.451999999999998</v>
      </c>
      <c r="AM65">
        <v>15.804048</v>
      </c>
      <c r="AN65">
        <v>0.78432999999999997</v>
      </c>
      <c r="AO65">
        <v>8.82</v>
      </c>
      <c r="AP65">
        <v>8.7108000000000008</v>
      </c>
      <c r="AQ65">
        <v>0</v>
      </c>
      <c r="AR65">
        <v>13.247999999999999</v>
      </c>
      <c r="AS65">
        <v>12.1068</v>
      </c>
      <c r="AT65">
        <v>20.001799999999999</v>
      </c>
      <c r="AU65">
        <v>0</v>
      </c>
      <c r="AV65">
        <v>0</v>
      </c>
      <c r="AW65">
        <v>5.43</v>
      </c>
      <c r="AX65">
        <v>14.247999999999999</v>
      </c>
      <c r="AY65">
        <v>0</v>
      </c>
      <c r="AZ65">
        <v>0</v>
      </c>
      <c r="BA65">
        <v>0</v>
      </c>
      <c r="BB65">
        <v>0</v>
      </c>
      <c r="BC65">
        <v>120.02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2850.7713899999994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55.929000000000002</v>
      </c>
      <c r="H66">
        <v>0</v>
      </c>
      <c r="I66">
        <v>26.303999999999998</v>
      </c>
      <c r="J66">
        <v>52.607999999999997</v>
      </c>
      <c r="K66">
        <v>683.12912700000004</v>
      </c>
      <c r="L66">
        <v>653.15250000000003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342</v>
      </c>
      <c r="V66">
        <v>13.9</v>
      </c>
      <c r="W66">
        <v>30.35</v>
      </c>
      <c r="X66">
        <v>98.34375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16.678999999999998</v>
      </c>
      <c r="AF66">
        <v>8.8740000000000006</v>
      </c>
      <c r="AG66">
        <v>40.584000000000003</v>
      </c>
      <c r="AH66">
        <v>40.720999999999997</v>
      </c>
      <c r="AI66">
        <v>0</v>
      </c>
      <c r="AJ66">
        <v>0</v>
      </c>
      <c r="AK66">
        <v>26.141400000000001</v>
      </c>
      <c r="AL66">
        <v>53.451999999999998</v>
      </c>
      <c r="AM66">
        <v>15.804048</v>
      </c>
      <c r="AN66">
        <v>0.78432999999999997</v>
      </c>
      <c r="AO66">
        <v>8.82</v>
      </c>
      <c r="AP66">
        <v>8.7108000000000008</v>
      </c>
      <c r="AQ66">
        <v>0</v>
      </c>
      <c r="AR66">
        <v>13.247999999999999</v>
      </c>
      <c r="AS66">
        <v>12.1068</v>
      </c>
      <c r="AT66">
        <v>20.001799999999999</v>
      </c>
      <c r="AU66">
        <v>0</v>
      </c>
      <c r="AV66">
        <v>0</v>
      </c>
      <c r="AW66">
        <v>5.43</v>
      </c>
      <c r="AX66">
        <v>14.247999999999999</v>
      </c>
      <c r="AY66">
        <v>0</v>
      </c>
      <c r="AZ66">
        <v>0</v>
      </c>
      <c r="BA66">
        <v>0</v>
      </c>
      <c r="BB66">
        <v>0</v>
      </c>
      <c r="BC66">
        <v>120.02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2850.7713899999994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56.472000000000001</v>
      </c>
      <c r="H67">
        <v>0</v>
      </c>
      <c r="I67">
        <v>26.303999999999998</v>
      </c>
      <c r="J67">
        <v>52.607999999999997</v>
      </c>
      <c r="K67">
        <v>683.12912700000004</v>
      </c>
      <c r="L67">
        <v>653.15250000000003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342</v>
      </c>
      <c r="V67">
        <v>13.9</v>
      </c>
      <c r="W67">
        <v>30.35</v>
      </c>
      <c r="X67">
        <v>98.34375</v>
      </c>
      <c r="Y67">
        <v>0</v>
      </c>
      <c r="Z67">
        <v>6.5208000000000004</v>
      </c>
      <c r="AA67">
        <v>0</v>
      </c>
      <c r="AB67">
        <v>9.9975000000000005</v>
      </c>
      <c r="AC67">
        <v>0</v>
      </c>
      <c r="AD67">
        <v>9.1149000000000004</v>
      </c>
      <c r="AE67">
        <v>16.678999999999998</v>
      </c>
      <c r="AF67">
        <v>8.8740000000000006</v>
      </c>
      <c r="AG67">
        <v>40.584000000000003</v>
      </c>
      <c r="AH67">
        <v>40.720999999999997</v>
      </c>
      <c r="AI67">
        <v>0</v>
      </c>
      <c r="AJ67">
        <v>0</v>
      </c>
      <c r="AK67">
        <v>26.141400000000001</v>
      </c>
      <c r="AL67">
        <v>40.088999999999999</v>
      </c>
      <c r="AM67">
        <v>15.804048</v>
      </c>
      <c r="AN67">
        <v>0.78432999999999997</v>
      </c>
      <c r="AO67">
        <v>8.82</v>
      </c>
      <c r="AP67">
        <v>8.7108000000000008</v>
      </c>
      <c r="AQ67">
        <v>15.435</v>
      </c>
      <c r="AR67">
        <v>22.08</v>
      </c>
      <c r="AS67">
        <v>12.1068</v>
      </c>
      <c r="AT67">
        <v>20.001799999999999</v>
      </c>
      <c r="AU67">
        <v>0</v>
      </c>
      <c r="AV67">
        <v>0</v>
      </c>
      <c r="AW67">
        <v>5.43</v>
      </c>
      <c r="AX67">
        <v>14.247999999999999</v>
      </c>
      <c r="AY67">
        <v>0</v>
      </c>
      <c r="AZ67">
        <v>0</v>
      </c>
      <c r="BA67">
        <v>0</v>
      </c>
      <c r="BB67">
        <v>0</v>
      </c>
      <c r="BC67">
        <v>120.02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2881.3307899999991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56.472000000000001</v>
      </c>
      <c r="H68">
        <v>0</v>
      </c>
      <c r="I68">
        <v>26.303999999999998</v>
      </c>
      <c r="J68">
        <v>52.607999999999997</v>
      </c>
      <c r="K68">
        <v>683.12912700000004</v>
      </c>
      <c r="L68">
        <v>653.15250000000003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342</v>
      </c>
      <c r="V68">
        <v>13.9</v>
      </c>
      <c r="W68">
        <v>30.35</v>
      </c>
      <c r="X68">
        <v>98.34375</v>
      </c>
      <c r="Y68">
        <v>0</v>
      </c>
      <c r="Z68">
        <v>6.5208000000000004</v>
      </c>
      <c r="AA68">
        <v>0</v>
      </c>
      <c r="AB68">
        <v>9.9975000000000005</v>
      </c>
      <c r="AC68">
        <v>0</v>
      </c>
      <c r="AD68">
        <v>9.1149000000000004</v>
      </c>
      <c r="AE68">
        <v>16.678999999999998</v>
      </c>
      <c r="AF68">
        <v>8.8740000000000006</v>
      </c>
      <c r="AG68">
        <v>40.584000000000003</v>
      </c>
      <c r="AH68">
        <v>40.720999999999997</v>
      </c>
      <c r="AI68">
        <v>0</v>
      </c>
      <c r="AJ68">
        <v>0</v>
      </c>
      <c r="AK68">
        <v>26.141400000000001</v>
      </c>
      <c r="AL68">
        <v>40.088999999999999</v>
      </c>
      <c r="AM68">
        <v>15.804048</v>
      </c>
      <c r="AN68">
        <v>0.78432999999999997</v>
      </c>
      <c r="AO68">
        <v>8.82</v>
      </c>
      <c r="AP68">
        <v>8.7108000000000008</v>
      </c>
      <c r="AQ68">
        <v>31.122</v>
      </c>
      <c r="AR68">
        <v>22.08</v>
      </c>
      <c r="AS68">
        <v>12.1068</v>
      </c>
      <c r="AT68">
        <v>20.001799999999999</v>
      </c>
      <c r="AU68">
        <v>0</v>
      </c>
      <c r="AV68">
        <v>0</v>
      </c>
      <c r="AW68">
        <v>5.43</v>
      </c>
      <c r="AX68">
        <v>14.247999999999999</v>
      </c>
      <c r="AY68">
        <v>0</v>
      </c>
      <c r="AZ68">
        <v>0</v>
      </c>
      <c r="BA68">
        <v>0</v>
      </c>
      <c r="BB68">
        <v>0</v>
      </c>
      <c r="BC68">
        <v>120.02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2897.017789999999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56.472000000000001</v>
      </c>
      <c r="H69">
        <v>0</v>
      </c>
      <c r="I69">
        <v>26.303999999999998</v>
      </c>
      <c r="J69">
        <v>52.607999999999997</v>
      </c>
      <c r="K69">
        <v>683.12912700000004</v>
      </c>
      <c r="L69">
        <v>653.15250000000003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342</v>
      </c>
      <c r="V69">
        <v>13.9</v>
      </c>
      <c r="W69">
        <v>30.35</v>
      </c>
      <c r="X69">
        <v>98.34375</v>
      </c>
      <c r="Y69">
        <v>0</v>
      </c>
      <c r="Z69">
        <v>0</v>
      </c>
      <c r="AA69">
        <v>0</v>
      </c>
      <c r="AB69">
        <v>9.9975000000000005</v>
      </c>
      <c r="AC69">
        <v>0</v>
      </c>
      <c r="AD69">
        <v>9.1149000000000004</v>
      </c>
      <c r="AE69">
        <v>16.678999999999998</v>
      </c>
      <c r="AF69">
        <v>8.8740000000000006</v>
      </c>
      <c r="AG69">
        <v>40.584000000000003</v>
      </c>
      <c r="AH69">
        <v>40.720999999999997</v>
      </c>
      <c r="AI69">
        <v>0</v>
      </c>
      <c r="AJ69">
        <v>0</v>
      </c>
      <c r="AK69">
        <v>26.141400000000001</v>
      </c>
      <c r="AL69">
        <v>40.088999999999999</v>
      </c>
      <c r="AM69">
        <v>15.804048</v>
      </c>
      <c r="AN69">
        <v>0.78432999999999997</v>
      </c>
      <c r="AO69">
        <v>8.82</v>
      </c>
      <c r="AP69">
        <v>8.7108000000000008</v>
      </c>
      <c r="AQ69">
        <v>46.683</v>
      </c>
      <c r="AR69">
        <v>22.08</v>
      </c>
      <c r="AS69">
        <v>12.1068</v>
      </c>
      <c r="AT69">
        <v>20.001799999999999</v>
      </c>
      <c r="AU69">
        <v>0</v>
      </c>
      <c r="AV69">
        <v>0</v>
      </c>
      <c r="AW69">
        <v>5.43</v>
      </c>
      <c r="AX69">
        <v>14.247999999999999</v>
      </c>
      <c r="AY69">
        <v>0</v>
      </c>
      <c r="AZ69">
        <v>0</v>
      </c>
      <c r="BA69">
        <v>0</v>
      </c>
      <c r="BB69">
        <v>0</v>
      </c>
      <c r="BC69">
        <v>120.02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2906.0579899999993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56.472000000000001</v>
      </c>
      <c r="H70">
        <v>0</v>
      </c>
      <c r="I70">
        <v>26.303999999999998</v>
      </c>
      <c r="J70">
        <v>49.539200000000001</v>
      </c>
      <c r="K70">
        <v>683.12912700000004</v>
      </c>
      <c r="L70">
        <v>653.15250000000003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342</v>
      </c>
      <c r="V70">
        <v>13.9</v>
      </c>
      <c r="W70">
        <v>30.35</v>
      </c>
      <c r="X70">
        <v>98.34375</v>
      </c>
      <c r="Y70">
        <v>0</v>
      </c>
      <c r="Z70">
        <v>0</v>
      </c>
      <c r="AA70">
        <v>10.491199999999999</v>
      </c>
      <c r="AB70">
        <v>9.9975000000000005</v>
      </c>
      <c r="AC70">
        <v>0</v>
      </c>
      <c r="AD70">
        <v>9.1149000000000004</v>
      </c>
      <c r="AE70">
        <v>16.678999999999998</v>
      </c>
      <c r="AF70">
        <v>8.8740000000000006</v>
      </c>
      <c r="AG70">
        <v>40.584000000000003</v>
      </c>
      <c r="AH70">
        <v>40.720999999999997</v>
      </c>
      <c r="AI70">
        <v>0</v>
      </c>
      <c r="AJ70">
        <v>0</v>
      </c>
      <c r="AK70">
        <v>26.141400000000001</v>
      </c>
      <c r="AL70">
        <v>40.088999999999999</v>
      </c>
      <c r="AM70">
        <v>15.804048</v>
      </c>
      <c r="AN70">
        <v>0.78432999999999997</v>
      </c>
      <c r="AO70">
        <v>8.82</v>
      </c>
      <c r="AP70">
        <v>8.7108000000000008</v>
      </c>
      <c r="AQ70">
        <v>46.683</v>
      </c>
      <c r="AR70">
        <v>22.08</v>
      </c>
      <c r="AS70">
        <v>12.1068</v>
      </c>
      <c r="AT70">
        <v>20.001799999999999</v>
      </c>
      <c r="AU70">
        <v>0</v>
      </c>
      <c r="AV70">
        <v>0</v>
      </c>
      <c r="AW70">
        <v>5.43</v>
      </c>
      <c r="AX70">
        <v>17.316800000000001</v>
      </c>
      <c r="AY70">
        <v>0</v>
      </c>
      <c r="AZ70">
        <v>0</v>
      </c>
      <c r="BA70">
        <v>0</v>
      </c>
      <c r="BB70">
        <v>0</v>
      </c>
      <c r="BC70">
        <v>120.02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2916.5491899999993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58.100999999999999</v>
      </c>
      <c r="H71">
        <v>0</v>
      </c>
      <c r="I71">
        <v>26.303999999999998</v>
      </c>
      <c r="J71">
        <v>41.867199999999997</v>
      </c>
      <c r="K71">
        <v>683.12912700000004</v>
      </c>
      <c r="L71">
        <v>653.15250000000003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342</v>
      </c>
      <c r="V71">
        <v>13.9</v>
      </c>
      <c r="W71">
        <v>30.35</v>
      </c>
      <c r="X71">
        <v>98.34375</v>
      </c>
      <c r="Y71">
        <v>0</v>
      </c>
      <c r="Z71">
        <v>0</v>
      </c>
      <c r="AA71">
        <v>13.3194</v>
      </c>
      <c r="AB71">
        <v>9.9975000000000005</v>
      </c>
      <c r="AC71">
        <v>0</v>
      </c>
      <c r="AD71">
        <v>18.272072000000001</v>
      </c>
      <c r="AE71">
        <v>16.678999999999998</v>
      </c>
      <c r="AF71">
        <v>8.8740000000000006</v>
      </c>
      <c r="AG71">
        <v>40.584000000000003</v>
      </c>
      <c r="AH71">
        <v>40.720999999999997</v>
      </c>
      <c r="AI71">
        <v>0</v>
      </c>
      <c r="AJ71">
        <v>0</v>
      </c>
      <c r="AK71">
        <v>26.141400000000001</v>
      </c>
      <c r="AL71">
        <v>40.088999999999999</v>
      </c>
      <c r="AM71">
        <v>15.804048</v>
      </c>
      <c r="AN71">
        <v>0.78432999999999997</v>
      </c>
      <c r="AO71">
        <v>8.82</v>
      </c>
      <c r="AP71">
        <v>8.7108000000000008</v>
      </c>
      <c r="AQ71">
        <v>62.244</v>
      </c>
      <c r="AR71">
        <v>13.247999999999999</v>
      </c>
      <c r="AS71">
        <v>10.089</v>
      </c>
      <c r="AT71">
        <v>20.001799999999999</v>
      </c>
      <c r="AU71">
        <v>0</v>
      </c>
      <c r="AV71">
        <v>0</v>
      </c>
      <c r="AW71">
        <v>5.43</v>
      </c>
      <c r="AX71">
        <v>24.988800000000001</v>
      </c>
      <c r="AY71">
        <v>0</v>
      </c>
      <c r="AZ71">
        <v>0</v>
      </c>
      <c r="BA71">
        <v>0</v>
      </c>
      <c r="BB71">
        <v>0</v>
      </c>
      <c r="BC71">
        <v>120.02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2934.8747619999999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58.100999999999999</v>
      </c>
      <c r="H72">
        <v>0</v>
      </c>
      <c r="I72">
        <v>26.303999999999998</v>
      </c>
      <c r="J72">
        <v>41.867199999999997</v>
      </c>
      <c r="K72">
        <v>683.12912700000004</v>
      </c>
      <c r="L72">
        <v>653.15250000000003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342</v>
      </c>
      <c r="V72">
        <v>13.9</v>
      </c>
      <c r="W72">
        <v>30.35</v>
      </c>
      <c r="X72">
        <v>98.34375</v>
      </c>
      <c r="Y72">
        <v>0</v>
      </c>
      <c r="Z72">
        <v>0</v>
      </c>
      <c r="AA72">
        <v>28.09872</v>
      </c>
      <c r="AB72">
        <v>9.9975000000000005</v>
      </c>
      <c r="AC72">
        <v>0</v>
      </c>
      <c r="AD72">
        <v>18.272072000000001</v>
      </c>
      <c r="AE72">
        <v>16.678999999999998</v>
      </c>
      <c r="AF72">
        <v>8.8740000000000006</v>
      </c>
      <c r="AG72">
        <v>40.584000000000003</v>
      </c>
      <c r="AH72">
        <v>40.720999999999997</v>
      </c>
      <c r="AI72">
        <v>0</v>
      </c>
      <c r="AJ72">
        <v>0</v>
      </c>
      <c r="AK72">
        <v>26.141400000000001</v>
      </c>
      <c r="AL72">
        <v>40.088999999999999</v>
      </c>
      <c r="AM72">
        <v>15.804048</v>
      </c>
      <c r="AN72">
        <v>0.78432999999999997</v>
      </c>
      <c r="AO72">
        <v>8.82</v>
      </c>
      <c r="AP72">
        <v>8.7108000000000008</v>
      </c>
      <c r="AQ72">
        <v>62.244</v>
      </c>
      <c r="AR72">
        <v>13.247999999999999</v>
      </c>
      <c r="AS72">
        <v>10.089</v>
      </c>
      <c r="AT72">
        <v>20.001799999999999</v>
      </c>
      <c r="AU72">
        <v>0</v>
      </c>
      <c r="AV72">
        <v>0</v>
      </c>
      <c r="AW72">
        <v>5.43</v>
      </c>
      <c r="AX72">
        <v>24.988800000000001</v>
      </c>
      <c r="AY72">
        <v>0</v>
      </c>
      <c r="AZ72">
        <v>0</v>
      </c>
      <c r="BA72">
        <v>0</v>
      </c>
      <c r="BB72">
        <v>0</v>
      </c>
      <c r="BC72">
        <v>120.02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2949.654082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58.100999999999999</v>
      </c>
      <c r="H73">
        <v>0</v>
      </c>
      <c r="I73">
        <v>26.303999999999998</v>
      </c>
      <c r="J73">
        <v>41.867199999999997</v>
      </c>
      <c r="K73">
        <v>683.12912700000004</v>
      </c>
      <c r="L73">
        <v>653.15250000000003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342</v>
      </c>
      <c r="V73">
        <v>13.9</v>
      </c>
      <c r="W73">
        <v>30.35</v>
      </c>
      <c r="X73">
        <v>98.34375</v>
      </c>
      <c r="Y73">
        <v>0</v>
      </c>
      <c r="Z73">
        <v>0</v>
      </c>
      <c r="AA73">
        <v>28.09872</v>
      </c>
      <c r="AB73">
        <v>9.9975000000000005</v>
      </c>
      <c r="AC73">
        <v>0</v>
      </c>
      <c r="AD73">
        <v>27.3447</v>
      </c>
      <c r="AE73">
        <v>16.678999999999998</v>
      </c>
      <c r="AF73">
        <v>8.8740000000000006</v>
      </c>
      <c r="AG73">
        <v>40.584000000000003</v>
      </c>
      <c r="AH73">
        <v>66.290000000000006</v>
      </c>
      <c r="AI73">
        <v>5.0919999999999996</v>
      </c>
      <c r="AJ73">
        <v>0</v>
      </c>
      <c r="AK73">
        <v>26.141400000000001</v>
      </c>
      <c r="AL73">
        <v>40.088999999999999</v>
      </c>
      <c r="AM73">
        <v>15.804048</v>
      </c>
      <c r="AN73">
        <v>0.78432999999999997</v>
      </c>
      <c r="AO73">
        <v>8.82</v>
      </c>
      <c r="AP73">
        <v>8.7108000000000008</v>
      </c>
      <c r="AQ73">
        <v>62.244</v>
      </c>
      <c r="AR73">
        <v>19.872</v>
      </c>
      <c r="AS73">
        <v>10.089</v>
      </c>
      <c r="AT73">
        <v>20.001799999999999</v>
      </c>
      <c r="AU73">
        <v>0</v>
      </c>
      <c r="AV73">
        <v>0</v>
      </c>
      <c r="AW73">
        <v>5.43</v>
      </c>
      <c r="AX73">
        <v>24.988800000000001</v>
      </c>
      <c r="AY73">
        <v>0</v>
      </c>
      <c r="AZ73">
        <v>0</v>
      </c>
      <c r="BA73">
        <v>0</v>
      </c>
      <c r="BB73">
        <v>0</v>
      </c>
      <c r="BC73">
        <v>120.02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2996.0117099999998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58.100999999999999</v>
      </c>
      <c r="H74">
        <v>0</v>
      </c>
      <c r="I74">
        <v>26.303999999999998</v>
      </c>
      <c r="J74">
        <v>41.867199999999997</v>
      </c>
      <c r="K74">
        <v>683.12912700000004</v>
      </c>
      <c r="L74">
        <v>653.15250000000003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342</v>
      </c>
      <c r="V74">
        <v>13.9</v>
      </c>
      <c r="W74">
        <v>30.35</v>
      </c>
      <c r="X74">
        <v>98.34375</v>
      </c>
      <c r="Y74">
        <v>0</v>
      </c>
      <c r="Z74">
        <v>0</v>
      </c>
      <c r="AA74">
        <v>42.14808</v>
      </c>
      <c r="AB74">
        <v>9.9975000000000005</v>
      </c>
      <c r="AC74">
        <v>0</v>
      </c>
      <c r="AD74">
        <v>36.544144000000003</v>
      </c>
      <c r="AE74">
        <v>16.678999999999998</v>
      </c>
      <c r="AF74">
        <v>8.8740000000000006</v>
      </c>
      <c r="AG74">
        <v>40.584000000000003</v>
      </c>
      <c r="AH74">
        <v>85.23</v>
      </c>
      <c r="AI74">
        <v>32.700823999999997</v>
      </c>
      <c r="AJ74">
        <v>0</v>
      </c>
      <c r="AK74">
        <v>26.141400000000001</v>
      </c>
      <c r="AL74">
        <v>40.088999999999999</v>
      </c>
      <c r="AM74">
        <v>15.804048</v>
      </c>
      <c r="AN74">
        <v>0.78432999999999997</v>
      </c>
      <c r="AO74">
        <v>8.82</v>
      </c>
      <c r="AP74">
        <v>8.7108000000000008</v>
      </c>
      <c r="AQ74">
        <v>62.244</v>
      </c>
      <c r="AR74">
        <v>19.872</v>
      </c>
      <c r="AS74">
        <v>10.089</v>
      </c>
      <c r="AT74">
        <v>20.001799999999999</v>
      </c>
      <c r="AU74">
        <v>0</v>
      </c>
      <c r="AV74">
        <v>0</v>
      </c>
      <c r="AW74">
        <v>5.43</v>
      </c>
      <c r="AX74">
        <v>24.988800000000001</v>
      </c>
      <c r="AY74">
        <v>0</v>
      </c>
      <c r="AZ74">
        <v>0</v>
      </c>
      <c r="BA74">
        <v>0</v>
      </c>
      <c r="BB74">
        <v>0</v>
      </c>
      <c r="BC74">
        <v>120.02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3065.8093379999996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58.100999999999999</v>
      </c>
      <c r="H75">
        <v>0</v>
      </c>
      <c r="I75">
        <v>26.303999999999998</v>
      </c>
      <c r="J75">
        <v>52.607999999999997</v>
      </c>
      <c r="K75">
        <v>683.12912700000004</v>
      </c>
      <c r="L75">
        <v>653.15250000000003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342</v>
      </c>
      <c r="V75">
        <v>13.9</v>
      </c>
      <c r="W75">
        <v>30.35</v>
      </c>
      <c r="X75">
        <v>98.34375</v>
      </c>
      <c r="Y75">
        <v>0</v>
      </c>
      <c r="Z75">
        <v>0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40.584000000000003</v>
      </c>
      <c r="AH75">
        <v>104.17</v>
      </c>
      <c r="AI75">
        <v>32.700823999999997</v>
      </c>
      <c r="AJ75">
        <v>0</v>
      </c>
      <c r="AK75">
        <v>26.141400000000001</v>
      </c>
      <c r="AL75">
        <v>40.088999999999999</v>
      </c>
      <c r="AM75">
        <v>15.804048</v>
      </c>
      <c r="AN75">
        <v>0.78432999999999997</v>
      </c>
      <c r="AO75">
        <v>8.82</v>
      </c>
      <c r="AP75">
        <v>8.7108000000000008</v>
      </c>
      <c r="AQ75">
        <v>62.244</v>
      </c>
      <c r="AR75">
        <v>19.872</v>
      </c>
      <c r="AS75">
        <v>10.089</v>
      </c>
      <c r="AT75">
        <v>20.001799999999999</v>
      </c>
      <c r="AU75">
        <v>0</v>
      </c>
      <c r="AV75">
        <v>0</v>
      </c>
      <c r="AW75">
        <v>5.43</v>
      </c>
      <c r="AX75">
        <v>14.795999999999999</v>
      </c>
      <c r="AY75">
        <v>0</v>
      </c>
      <c r="AZ75">
        <v>0</v>
      </c>
      <c r="BA75">
        <v>0</v>
      </c>
      <c r="BB75">
        <v>0</v>
      </c>
      <c r="BC75">
        <v>120.02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3130.9052739999988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58.100999999999999</v>
      </c>
      <c r="H76">
        <v>0</v>
      </c>
      <c r="I76">
        <v>26.303999999999998</v>
      </c>
      <c r="J76">
        <v>52.607999999999997</v>
      </c>
      <c r="K76">
        <v>683.12912700000004</v>
      </c>
      <c r="L76">
        <v>653.15250000000003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342</v>
      </c>
      <c r="V76">
        <v>13.9</v>
      </c>
      <c r="W76">
        <v>30.35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40.584000000000003</v>
      </c>
      <c r="AH76">
        <v>140.34540000000001</v>
      </c>
      <c r="AI76">
        <v>32.700823999999997</v>
      </c>
      <c r="AJ76">
        <v>0</v>
      </c>
      <c r="AK76">
        <v>26.141400000000001</v>
      </c>
      <c r="AL76">
        <v>40.088999999999999</v>
      </c>
      <c r="AM76">
        <v>15.804048</v>
      </c>
      <c r="AN76">
        <v>0.78432999999999997</v>
      </c>
      <c r="AO76">
        <v>8.82</v>
      </c>
      <c r="AP76">
        <v>8.7108000000000008</v>
      </c>
      <c r="AQ76">
        <v>62.244</v>
      </c>
      <c r="AR76">
        <v>19.872</v>
      </c>
      <c r="AS76">
        <v>10.089</v>
      </c>
      <c r="AT76">
        <v>20.001799999999999</v>
      </c>
      <c r="AU76">
        <v>0</v>
      </c>
      <c r="AV76">
        <v>0</v>
      </c>
      <c r="AW76">
        <v>5.43</v>
      </c>
      <c r="AX76">
        <v>14.795999999999999</v>
      </c>
      <c r="AY76">
        <v>0</v>
      </c>
      <c r="AZ76">
        <v>0</v>
      </c>
      <c r="BA76">
        <v>0</v>
      </c>
      <c r="BB76">
        <v>0</v>
      </c>
      <c r="BC76">
        <v>120.02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3223.8291539999987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58.643999999999998</v>
      </c>
      <c r="H77">
        <v>0</v>
      </c>
      <c r="I77">
        <v>26.303999999999998</v>
      </c>
      <c r="J77">
        <v>52.607999999999997</v>
      </c>
      <c r="K77">
        <v>683.12912700000004</v>
      </c>
      <c r="L77">
        <v>653.15250000000003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342</v>
      </c>
      <c r="V77">
        <v>13.9</v>
      </c>
      <c r="W77">
        <v>30.35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40.584000000000003</v>
      </c>
      <c r="AH77">
        <v>140.34540000000001</v>
      </c>
      <c r="AI77">
        <v>32.700823999999997</v>
      </c>
      <c r="AJ77">
        <v>0</v>
      </c>
      <c r="AK77">
        <v>26.141400000000001</v>
      </c>
      <c r="AL77">
        <v>40.088999999999999</v>
      </c>
      <c r="AM77">
        <v>15.804048</v>
      </c>
      <c r="AN77">
        <v>0.78432999999999997</v>
      </c>
      <c r="AO77">
        <v>8.82</v>
      </c>
      <c r="AP77">
        <v>8.7108000000000008</v>
      </c>
      <c r="AQ77">
        <v>62.244</v>
      </c>
      <c r="AR77">
        <v>23.184000000000001</v>
      </c>
      <c r="AS77">
        <v>10.089</v>
      </c>
      <c r="AT77">
        <v>20.001799999999999</v>
      </c>
      <c r="AU77">
        <v>0</v>
      </c>
      <c r="AV77">
        <v>0</v>
      </c>
      <c r="AW77">
        <v>5.43</v>
      </c>
      <c r="AX77">
        <v>14.795999999999999</v>
      </c>
      <c r="AY77">
        <v>0</v>
      </c>
      <c r="AZ77">
        <v>0</v>
      </c>
      <c r="BA77">
        <v>0</v>
      </c>
      <c r="BB77">
        <v>0</v>
      </c>
      <c r="BC77">
        <v>120.02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3227.6841539999996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58.643999999999998</v>
      </c>
      <c r="H78">
        <v>0</v>
      </c>
      <c r="I78">
        <v>26.303999999999998</v>
      </c>
      <c r="J78">
        <v>52.607999999999997</v>
      </c>
      <c r="K78">
        <v>683.12912700000004</v>
      </c>
      <c r="L78">
        <v>653.15250000000003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342</v>
      </c>
      <c r="V78">
        <v>13.9</v>
      </c>
      <c r="W78">
        <v>30.35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40.584000000000003</v>
      </c>
      <c r="AH78">
        <v>140.34540000000001</v>
      </c>
      <c r="AI78">
        <v>32.700823999999997</v>
      </c>
      <c r="AJ78">
        <v>0</v>
      </c>
      <c r="AK78">
        <v>26.141400000000001</v>
      </c>
      <c r="AL78">
        <v>40.088999999999999</v>
      </c>
      <c r="AM78">
        <v>15.804048</v>
      </c>
      <c r="AN78">
        <v>0.78432999999999997</v>
      </c>
      <c r="AO78">
        <v>8.82</v>
      </c>
      <c r="AP78">
        <v>8.7108000000000008</v>
      </c>
      <c r="AQ78">
        <v>62.244</v>
      </c>
      <c r="AR78">
        <v>23.184000000000001</v>
      </c>
      <c r="AS78">
        <v>10.089</v>
      </c>
      <c r="AT78">
        <v>20.001799999999999</v>
      </c>
      <c r="AU78">
        <v>0</v>
      </c>
      <c r="AV78">
        <v>0</v>
      </c>
      <c r="AW78">
        <v>5.43</v>
      </c>
      <c r="AX78">
        <v>14.795999999999999</v>
      </c>
      <c r="AY78">
        <v>0</v>
      </c>
      <c r="AZ78">
        <v>0</v>
      </c>
      <c r="BA78">
        <v>0</v>
      </c>
      <c r="BB78">
        <v>0</v>
      </c>
      <c r="BC78">
        <v>120.02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3227.6841539999996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58.643999999999998</v>
      </c>
      <c r="H79">
        <v>0</v>
      </c>
      <c r="I79">
        <v>26.303999999999998</v>
      </c>
      <c r="J79">
        <v>52.607999999999997</v>
      </c>
      <c r="K79">
        <v>683.12912700000004</v>
      </c>
      <c r="L79">
        <v>653.15250000000003</v>
      </c>
      <c r="M79">
        <v>92</v>
      </c>
      <c r="N79">
        <v>58.59</v>
      </c>
      <c r="O79">
        <v>123.66562500000001</v>
      </c>
      <c r="P79">
        <v>103.5</v>
      </c>
      <c r="Q79">
        <v>17.701000000000001</v>
      </c>
      <c r="R79">
        <v>25.177499999999998</v>
      </c>
      <c r="S79">
        <v>26.390910000000002</v>
      </c>
      <c r="T79">
        <v>0</v>
      </c>
      <c r="U79">
        <v>342</v>
      </c>
      <c r="V79">
        <v>13.9</v>
      </c>
      <c r="W79">
        <v>30.35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19.72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26.141400000000001</v>
      </c>
      <c r="AL79">
        <v>40.088999999999999</v>
      </c>
      <c r="AM79">
        <v>15.804048</v>
      </c>
      <c r="AN79">
        <v>0.78432999999999997</v>
      </c>
      <c r="AO79">
        <v>8.82</v>
      </c>
      <c r="AP79">
        <v>8.7108000000000008</v>
      </c>
      <c r="AQ79">
        <v>62.244</v>
      </c>
      <c r="AR79">
        <v>23.184000000000001</v>
      </c>
      <c r="AS79">
        <v>10.089</v>
      </c>
      <c r="AT79">
        <v>20.001799999999999</v>
      </c>
      <c r="AU79">
        <v>0</v>
      </c>
      <c r="AV79">
        <v>0</v>
      </c>
      <c r="AW79">
        <v>5.43</v>
      </c>
      <c r="AX79">
        <v>14.795999999999999</v>
      </c>
      <c r="AY79">
        <v>0</v>
      </c>
      <c r="AZ79">
        <v>0</v>
      </c>
      <c r="BA79">
        <v>0</v>
      </c>
      <c r="BB79">
        <v>0</v>
      </c>
      <c r="BC79">
        <v>93.02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3198.4001539999995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58.643999999999998</v>
      </c>
      <c r="H80">
        <v>0</v>
      </c>
      <c r="I80">
        <v>26.303999999999998</v>
      </c>
      <c r="J80">
        <v>52.607999999999997</v>
      </c>
      <c r="K80">
        <v>683.12912700000004</v>
      </c>
      <c r="L80">
        <v>653.15250000000003</v>
      </c>
      <c r="M80">
        <v>92</v>
      </c>
      <c r="N80">
        <v>58.59</v>
      </c>
      <c r="O80">
        <v>123.66562500000001</v>
      </c>
      <c r="P80">
        <v>103.5</v>
      </c>
      <c r="Q80">
        <v>17.701000000000001</v>
      </c>
      <c r="R80">
        <v>25.177499999999998</v>
      </c>
      <c r="S80">
        <v>26.390910000000002</v>
      </c>
      <c r="T80">
        <v>0</v>
      </c>
      <c r="U80">
        <v>342</v>
      </c>
      <c r="V80">
        <v>13.9</v>
      </c>
      <c r="W80">
        <v>30.35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19.72</v>
      </c>
      <c r="AG80">
        <v>40.584000000000003</v>
      </c>
      <c r="AH80">
        <v>140.34540000000001</v>
      </c>
      <c r="AI80">
        <v>3.1825000000000001</v>
      </c>
      <c r="AJ80">
        <v>0</v>
      </c>
      <c r="AK80">
        <v>26.141400000000001</v>
      </c>
      <c r="AL80">
        <v>40.088999999999999</v>
      </c>
      <c r="AM80">
        <v>15.804048</v>
      </c>
      <c r="AN80">
        <v>0.78432999999999997</v>
      </c>
      <c r="AO80">
        <v>8.82</v>
      </c>
      <c r="AP80">
        <v>8.7108000000000008</v>
      </c>
      <c r="AQ80">
        <v>62.244</v>
      </c>
      <c r="AR80">
        <v>23.184000000000001</v>
      </c>
      <c r="AS80">
        <v>10.089</v>
      </c>
      <c r="AT80">
        <v>20.001799999999999</v>
      </c>
      <c r="AU80">
        <v>0</v>
      </c>
      <c r="AV80">
        <v>0</v>
      </c>
      <c r="AW80">
        <v>5.43</v>
      </c>
      <c r="AX80">
        <v>14.795999999999999</v>
      </c>
      <c r="AY80">
        <v>0</v>
      </c>
      <c r="AZ80">
        <v>0</v>
      </c>
      <c r="BA80">
        <v>0</v>
      </c>
      <c r="BB80">
        <v>0</v>
      </c>
      <c r="BC80">
        <v>93.02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3168.8818299999994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58.643999999999998</v>
      </c>
      <c r="H81">
        <v>0</v>
      </c>
      <c r="I81">
        <v>26.303999999999998</v>
      </c>
      <c r="J81">
        <v>52.607999999999997</v>
      </c>
      <c r="K81">
        <v>683.12912700000004</v>
      </c>
      <c r="L81">
        <v>653.15250000000003</v>
      </c>
      <c r="M81">
        <v>92</v>
      </c>
      <c r="N81">
        <v>58.59</v>
      </c>
      <c r="O81">
        <v>123.66562500000001</v>
      </c>
      <c r="P81">
        <v>103.5</v>
      </c>
      <c r="Q81">
        <v>17.701000000000001</v>
      </c>
      <c r="R81">
        <v>25.177499999999998</v>
      </c>
      <c r="S81">
        <v>26.390910000000002</v>
      </c>
      <c r="T81">
        <v>0</v>
      </c>
      <c r="U81">
        <v>342</v>
      </c>
      <c r="V81">
        <v>13.9</v>
      </c>
      <c r="W81">
        <v>30.35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19.72</v>
      </c>
      <c r="AG81">
        <v>40.584000000000003</v>
      </c>
      <c r="AH81">
        <v>140.34540000000001</v>
      </c>
      <c r="AI81">
        <v>0</v>
      </c>
      <c r="AJ81">
        <v>0</v>
      </c>
      <c r="AK81">
        <v>26.141400000000001</v>
      </c>
      <c r="AL81">
        <v>40.088999999999999</v>
      </c>
      <c r="AM81">
        <v>15.804048</v>
      </c>
      <c r="AN81">
        <v>0.78432999999999997</v>
      </c>
      <c r="AO81">
        <v>8.82</v>
      </c>
      <c r="AP81">
        <v>8.7108000000000008</v>
      </c>
      <c r="AQ81">
        <v>62.244</v>
      </c>
      <c r="AR81">
        <v>23.184000000000001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14.795999999999999</v>
      </c>
      <c r="AY81">
        <v>0</v>
      </c>
      <c r="AZ81">
        <v>0</v>
      </c>
      <c r="BA81">
        <v>0</v>
      </c>
      <c r="BB81">
        <v>0</v>
      </c>
      <c r="BC81">
        <v>93.02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3170.4075299999995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58.643999999999998</v>
      </c>
      <c r="H82">
        <v>0</v>
      </c>
      <c r="I82">
        <v>26.303999999999998</v>
      </c>
      <c r="J82">
        <v>52.607999999999997</v>
      </c>
      <c r="K82">
        <v>683.12912700000004</v>
      </c>
      <c r="L82">
        <v>653.15250000000003</v>
      </c>
      <c r="M82">
        <v>92</v>
      </c>
      <c r="N82">
        <v>58.59</v>
      </c>
      <c r="O82">
        <v>123.66562500000001</v>
      </c>
      <c r="P82">
        <v>103.5</v>
      </c>
      <c r="Q82">
        <v>17.701000000000001</v>
      </c>
      <c r="R82">
        <v>25.177499999999998</v>
      </c>
      <c r="S82">
        <v>26.390910000000002</v>
      </c>
      <c r="T82">
        <v>0</v>
      </c>
      <c r="U82">
        <v>342</v>
      </c>
      <c r="V82">
        <v>13.9</v>
      </c>
      <c r="W82">
        <v>30.35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19.72</v>
      </c>
      <c r="AG82">
        <v>40.584000000000003</v>
      </c>
      <c r="AH82">
        <v>140.34540000000001</v>
      </c>
      <c r="AI82">
        <v>0</v>
      </c>
      <c r="AJ82">
        <v>0</v>
      </c>
      <c r="AK82">
        <v>26.141400000000001</v>
      </c>
      <c r="AL82">
        <v>40.088999999999999</v>
      </c>
      <c r="AM82">
        <v>15.804048</v>
      </c>
      <c r="AN82">
        <v>0.78432999999999997</v>
      </c>
      <c r="AO82">
        <v>8.82</v>
      </c>
      <c r="AP82">
        <v>8.7108000000000008</v>
      </c>
      <c r="AQ82">
        <v>62.244</v>
      </c>
      <c r="AR82">
        <v>23.184000000000001</v>
      </c>
      <c r="AS82">
        <v>21.523199999999999</v>
      </c>
      <c r="AT82">
        <v>20.001799999999999</v>
      </c>
      <c r="AU82">
        <v>0</v>
      </c>
      <c r="AV82">
        <v>0</v>
      </c>
      <c r="AW82">
        <v>5.43</v>
      </c>
      <c r="AX82">
        <v>14.795999999999999</v>
      </c>
      <c r="AY82">
        <v>0</v>
      </c>
      <c r="AZ82">
        <v>0</v>
      </c>
      <c r="BA82">
        <v>0</v>
      </c>
      <c r="BB82">
        <v>0</v>
      </c>
      <c r="BC82">
        <v>93.02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3164.0919299999996</v>
      </c>
    </row>
    <row r="83" spans="1:117">
      <c r="A83" t="s">
        <v>125</v>
      </c>
      <c r="B83">
        <v>0</v>
      </c>
      <c r="C83">
        <v>0</v>
      </c>
      <c r="D83">
        <v>34.65</v>
      </c>
      <c r="E83">
        <v>0</v>
      </c>
      <c r="F83">
        <v>0</v>
      </c>
      <c r="G83">
        <v>58.643999999999998</v>
      </c>
      <c r="H83">
        <v>0</v>
      </c>
      <c r="I83">
        <v>27.4</v>
      </c>
      <c r="J83">
        <v>52.607999999999997</v>
      </c>
      <c r="K83">
        <v>683.12912700000004</v>
      </c>
      <c r="L83">
        <v>653.15250000000003</v>
      </c>
      <c r="M83">
        <v>92</v>
      </c>
      <c r="N83">
        <v>58.59</v>
      </c>
      <c r="O83">
        <v>123.66562500000001</v>
      </c>
      <c r="P83">
        <v>103.5</v>
      </c>
      <c r="Q83">
        <v>17.701000000000001</v>
      </c>
      <c r="R83">
        <v>25.177499999999998</v>
      </c>
      <c r="S83">
        <v>26.390910000000002</v>
      </c>
      <c r="T83">
        <v>0</v>
      </c>
      <c r="U83">
        <v>342</v>
      </c>
      <c r="V83">
        <v>13.9</v>
      </c>
      <c r="W83">
        <v>30.35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19.72</v>
      </c>
      <c r="AG83">
        <v>40.584000000000003</v>
      </c>
      <c r="AH83">
        <v>140.34540000000001</v>
      </c>
      <c r="AI83">
        <v>0</v>
      </c>
      <c r="AJ83">
        <v>0</v>
      </c>
      <c r="AK83">
        <v>26.141400000000001</v>
      </c>
      <c r="AL83">
        <v>40.088999999999999</v>
      </c>
      <c r="AM83">
        <v>15.804048</v>
      </c>
      <c r="AN83">
        <v>0.78432999999999997</v>
      </c>
      <c r="AO83">
        <v>8.82</v>
      </c>
      <c r="AP83">
        <v>8.7108000000000008</v>
      </c>
      <c r="AQ83">
        <v>62.244</v>
      </c>
      <c r="AR83">
        <v>23.184000000000001</v>
      </c>
      <c r="AS83">
        <v>21.523199999999999</v>
      </c>
      <c r="AT83">
        <v>20.001799999999999</v>
      </c>
      <c r="AU83">
        <v>0</v>
      </c>
      <c r="AV83">
        <v>0</v>
      </c>
      <c r="AW83">
        <v>5.43</v>
      </c>
      <c r="AX83">
        <v>14.795999999999999</v>
      </c>
      <c r="AY83">
        <v>0</v>
      </c>
      <c r="AZ83">
        <v>0</v>
      </c>
      <c r="BA83">
        <v>0</v>
      </c>
      <c r="BB83">
        <v>0</v>
      </c>
      <c r="BC83">
        <v>93.02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3166.2379299999993</v>
      </c>
    </row>
    <row r="84" spans="1:117">
      <c r="A84" t="s">
        <v>126</v>
      </c>
      <c r="B84">
        <v>0</v>
      </c>
      <c r="C84">
        <v>0</v>
      </c>
      <c r="D84">
        <v>34.65</v>
      </c>
      <c r="E84">
        <v>0</v>
      </c>
      <c r="F84">
        <v>0</v>
      </c>
      <c r="G84">
        <v>58.643999999999998</v>
      </c>
      <c r="H84">
        <v>0</v>
      </c>
      <c r="I84">
        <v>27.4</v>
      </c>
      <c r="J84">
        <v>52.607999999999997</v>
      </c>
      <c r="K84">
        <v>683.12912700000004</v>
      </c>
      <c r="L84">
        <v>653.15250000000003</v>
      </c>
      <c r="M84">
        <v>92</v>
      </c>
      <c r="N84">
        <v>58.59</v>
      </c>
      <c r="O84">
        <v>123.66562500000001</v>
      </c>
      <c r="P84">
        <v>103.5</v>
      </c>
      <c r="Q84">
        <v>17.701000000000001</v>
      </c>
      <c r="R84">
        <v>25.177499999999998</v>
      </c>
      <c r="S84">
        <v>26.390910000000002</v>
      </c>
      <c r="T84">
        <v>0</v>
      </c>
      <c r="U84">
        <v>342</v>
      </c>
      <c r="V84">
        <v>13.9</v>
      </c>
      <c r="W84">
        <v>30.35</v>
      </c>
      <c r="X84">
        <v>98.34375</v>
      </c>
      <c r="Y84">
        <v>0</v>
      </c>
      <c r="Z84">
        <v>0</v>
      </c>
      <c r="AA84">
        <v>28.09872</v>
      </c>
      <c r="AB84">
        <v>13.17004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40.584000000000003</v>
      </c>
      <c r="AH84">
        <v>113.64</v>
      </c>
      <c r="AI84">
        <v>0</v>
      </c>
      <c r="AJ84">
        <v>0</v>
      </c>
      <c r="AK84">
        <v>26.141400000000001</v>
      </c>
      <c r="AL84">
        <v>40.088999999999999</v>
      </c>
      <c r="AM84">
        <v>15.804048</v>
      </c>
      <c r="AN84">
        <v>0.78432999999999997</v>
      </c>
      <c r="AO84">
        <v>8.82</v>
      </c>
      <c r="AP84">
        <v>8.7108000000000008</v>
      </c>
      <c r="AQ84">
        <v>62.244</v>
      </c>
      <c r="AR84">
        <v>23.184000000000001</v>
      </c>
      <c r="AS84">
        <v>21.523199999999999</v>
      </c>
      <c r="AT84">
        <v>20.001799999999999</v>
      </c>
      <c r="AU84">
        <v>0</v>
      </c>
      <c r="AV84">
        <v>0</v>
      </c>
      <c r="AW84">
        <v>5.43</v>
      </c>
      <c r="AX84">
        <v>14.795999999999999</v>
      </c>
      <c r="AY84">
        <v>0</v>
      </c>
      <c r="AZ84">
        <v>0</v>
      </c>
      <c r="BA84">
        <v>0</v>
      </c>
      <c r="BB84">
        <v>0</v>
      </c>
      <c r="BC84">
        <v>93.02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3072.5768459999995</v>
      </c>
    </row>
    <row r="85" spans="1:117">
      <c r="A85" t="s">
        <v>127</v>
      </c>
      <c r="B85">
        <v>0</v>
      </c>
      <c r="C85">
        <v>0</v>
      </c>
      <c r="D85">
        <v>34.65</v>
      </c>
      <c r="E85">
        <v>0</v>
      </c>
      <c r="F85">
        <v>0</v>
      </c>
      <c r="G85">
        <v>58.643999999999998</v>
      </c>
      <c r="H85">
        <v>0</v>
      </c>
      <c r="I85">
        <v>27.4</v>
      </c>
      <c r="J85">
        <v>52.607999999999997</v>
      </c>
      <c r="K85">
        <v>683.12912700000004</v>
      </c>
      <c r="L85">
        <v>653.15250000000003</v>
      </c>
      <c r="M85">
        <v>92</v>
      </c>
      <c r="N85">
        <v>58.59</v>
      </c>
      <c r="O85">
        <v>123.66562500000001</v>
      </c>
      <c r="P85">
        <v>103.5</v>
      </c>
      <c r="Q85">
        <v>17.701000000000001</v>
      </c>
      <c r="R85">
        <v>25.177499999999998</v>
      </c>
      <c r="S85">
        <v>26.390910000000002</v>
      </c>
      <c r="T85">
        <v>0</v>
      </c>
      <c r="U85">
        <v>342</v>
      </c>
      <c r="V85">
        <v>13.9</v>
      </c>
      <c r="W85">
        <v>30.35</v>
      </c>
      <c r="X85">
        <v>98.34375</v>
      </c>
      <c r="Y85">
        <v>0</v>
      </c>
      <c r="Z85">
        <v>0</v>
      </c>
      <c r="AA85">
        <v>28.09872</v>
      </c>
      <c r="AB85">
        <v>13.17004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40.584000000000003</v>
      </c>
      <c r="AH85">
        <v>85.23</v>
      </c>
      <c r="AI85">
        <v>0</v>
      </c>
      <c r="AJ85">
        <v>0</v>
      </c>
      <c r="AK85">
        <v>26.141400000000001</v>
      </c>
      <c r="AL85">
        <v>40.088999999999999</v>
      </c>
      <c r="AM85">
        <v>15.804048</v>
      </c>
      <c r="AN85">
        <v>0.78432999999999997</v>
      </c>
      <c r="AO85">
        <v>8.82</v>
      </c>
      <c r="AP85">
        <v>8.7108000000000008</v>
      </c>
      <c r="AQ85">
        <v>62.244</v>
      </c>
      <c r="AR85">
        <v>23.184000000000001</v>
      </c>
      <c r="AS85">
        <v>21.523199999999999</v>
      </c>
      <c r="AT85">
        <v>20.001799999999999</v>
      </c>
      <c r="AU85">
        <v>0</v>
      </c>
      <c r="AV85">
        <v>0</v>
      </c>
      <c r="AW85">
        <v>5.43</v>
      </c>
      <c r="AX85">
        <v>14.795999999999999</v>
      </c>
      <c r="AY85">
        <v>0</v>
      </c>
      <c r="AZ85">
        <v>0</v>
      </c>
      <c r="BA85">
        <v>0</v>
      </c>
      <c r="BB85">
        <v>0</v>
      </c>
      <c r="BC85">
        <v>93.02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3025.3741059999998</v>
      </c>
    </row>
    <row r="86" spans="1:117">
      <c r="A86" t="s">
        <v>128</v>
      </c>
      <c r="B86">
        <v>0</v>
      </c>
      <c r="C86">
        <v>0</v>
      </c>
      <c r="D86">
        <v>34.65</v>
      </c>
      <c r="E86">
        <v>0</v>
      </c>
      <c r="F86">
        <v>0</v>
      </c>
      <c r="G86">
        <v>58.643999999999998</v>
      </c>
      <c r="H86">
        <v>0</v>
      </c>
      <c r="I86">
        <v>27.4</v>
      </c>
      <c r="J86">
        <v>52.607999999999997</v>
      </c>
      <c r="K86">
        <v>683.12912700000004</v>
      </c>
      <c r="L86">
        <v>653.15250000000003</v>
      </c>
      <c r="M86">
        <v>92</v>
      </c>
      <c r="N86">
        <v>58.59</v>
      </c>
      <c r="O86">
        <v>123.66562500000001</v>
      </c>
      <c r="P86">
        <v>103.5</v>
      </c>
      <c r="Q86">
        <v>17.701000000000001</v>
      </c>
      <c r="R86">
        <v>25.177499999999998</v>
      </c>
      <c r="S86">
        <v>26.390910000000002</v>
      </c>
      <c r="T86">
        <v>0</v>
      </c>
      <c r="U86">
        <v>342</v>
      </c>
      <c r="V86">
        <v>13.9</v>
      </c>
      <c r="W86">
        <v>30.35</v>
      </c>
      <c r="X86">
        <v>98.34375</v>
      </c>
      <c r="Y86">
        <v>0</v>
      </c>
      <c r="Z86">
        <v>0</v>
      </c>
      <c r="AA86">
        <v>28.09872</v>
      </c>
      <c r="AB86">
        <v>13.17004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40.584000000000003</v>
      </c>
      <c r="AH86">
        <v>66.290000000000006</v>
      </c>
      <c r="AI86">
        <v>0</v>
      </c>
      <c r="AJ86">
        <v>0</v>
      </c>
      <c r="AK86">
        <v>26.141400000000001</v>
      </c>
      <c r="AL86">
        <v>40.088999999999999</v>
      </c>
      <c r="AM86">
        <v>15.804048</v>
      </c>
      <c r="AN86">
        <v>0.78432999999999997</v>
      </c>
      <c r="AO86">
        <v>8.82</v>
      </c>
      <c r="AP86">
        <v>8.7108000000000008</v>
      </c>
      <c r="AQ86">
        <v>48.384</v>
      </c>
      <c r="AR86">
        <v>23.184000000000001</v>
      </c>
      <c r="AS86">
        <v>21.523199999999999</v>
      </c>
      <c r="AT86">
        <v>20.001799999999999</v>
      </c>
      <c r="AU86">
        <v>0</v>
      </c>
      <c r="AV86">
        <v>0</v>
      </c>
      <c r="AW86">
        <v>5.43</v>
      </c>
      <c r="AX86">
        <v>14.795999999999999</v>
      </c>
      <c r="AY86">
        <v>0</v>
      </c>
      <c r="AZ86">
        <v>0</v>
      </c>
      <c r="BA86">
        <v>0</v>
      </c>
      <c r="BB86">
        <v>0</v>
      </c>
      <c r="BC86">
        <v>93.02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2992.5741059999996</v>
      </c>
    </row>
    <row r="87" spans="1:117">
      <c r="A87" t="s">
        <v>129</v>
      </c>
      <c r="B87">
        <v>0</v>
      </c>
      <c r="C87">
        <v>0</v>
      </c>
      <c r="D87">
        <v>34.65</v>
      </c>
      <c r="E87">
        <v>0</v>
      </c>
      <c r="F87">
        <v>0</v>
      </c>
      <c r="G87">
        <v>59.186999999999998</v>
      </c>
      <c r="H87">
        <v>0</v>
      </c>
      <c r="I87">
        <v>27.4</v>
      </c>
      <c r="J87">
        <v>52.607999999999997</v>
      </c>
      <c r="K87">
        <v>683.12912700000004</v>
      </c>
      <c r="L87">
        <v>653.15250000000003</v>
      </c>
      <c r="M87">
        <v>92</v>
      </c>
      <c r="N87">
        <v>58.59</v>
      </c>
      <c r="O87">
        <v>123.66562500000001</v>
      </c>
      <c r="P87">
        <v>103.5</v>
      </c>
      <c r="Q87">
        <v>17.701000000000001</v>
      </c>
      <c r="R87">
        <v>25.177499999999998</v>
      </c>
      <c r="S87">
        <v>26.390910000000002</v>
      </c>
      <c r="T87">
        <v>0</v>
      </c>
      <c r="U87">
        <v>342</v>
      </c>
      <c r="V87">
        <v>13.9</v>
      </c>
      <c r="W87">
        <v>30.35</v>
      </c>
      <c r="X87">
        <v>98.34375</v>
      </c>
      <c r="Y87">
        <v>0</v>
      </c>
      <c r="Z87">
        <v>0</v>
      </c>
      <c r="AA87">
        <v>13.983000000000001</v>
      </c>
      <c r="AB87">
        <v>13.17004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40.584000000000003</v>
      </c>
      <c r="AH87">
        <v>38.826999999999998</v>
      </c>
      <c r="AI87">
        <v>0</v>
      </c>
      <c r="AJ87">
        <v>0</v>
      </c>
      <c r="AK87">
        <v>26.141400000000001</v>
      </c>
      <c r="AL87">
        <v>40.088999999999999</v>
      </c>
      <c r="AM87">
        <v>15.804048</v>
      </c>
      <c r="AN87">
        <v>0.78432999999999997</v>
      </c>
      <c r="AO87">
        <v>7.35</v>
      </c>
      <c r="AP87">
        <v>8.7108000000000008</v>
      </c>
      <c r="AQ87">
        <v>46.62</v>
      </c>
      <c r="AR87">
        <v>23.184000000000001</v>
      </c>
      <c r="AS87">
        <v>19.505400000000002</v>
      </c>
      <c r="AT87">
        <v>20.001799999999999</v>
      </c>
      <c r="AU87">
        <v>0</v>
      </c>
      <c r="AV87">
        <v>0</v>
      </c>
      <c r="AW87">
        <v>5.43</v>
      </c>
      <c r="AX87">
        <v>14.795999999999999</v>
      </c>
      <c r="AY87">
        <v>0</v>
      </c>
      <c r="AZ87">
        <v>0</v>
      </c>
      <c r="BA87">
        <v>0</v>
      </c>
      <c r="BB87">
        <v>0</v>
      </c>
      <c r="BC87">
        <v>93.02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2946.2865859999993</v>
      </c>
    </row>
    <row r="88" spans="1:117">
      <c r="A88" t="s">
        <v>130</v>
      </c>
      <c r="B88">
        <v>0</v>
      </c>
      <c r="C88">
        <v>0</v>
      </c>
      <c r="D88">
        <v>34.65</v>
      </c>
      <c r="E88">
        <v>0</v>
      </c>
      <c r="F88">
        <v>0</v>
      </c>
      <c r="G88">
        <v>59.186999999999998</v>
      </c>
      <c r="H88">
        <v>0</v>
      </c>
      <c r="I88">
        <v>27.4</v>
      </c>
      <c r="J88">
        <v>52.607999999999997</v>
      </c>
      <c r="K88">
        <v>683.12912700000004</v>
      </c>
      <c r="L88">
        <v>653.15250000000003</v>
      </c>
      <c r="M88">
        <v>92</v>
      </c>
      <c r="N88">
        <v>58.59</v>
      </c>
      <c r="O88">
        <v>123.66562500000001</v>
      </c>
      <c r="P88">
        <v>103.5</v>
      </c>
      <c r="Q88">
        <v>17.701000000000001</v>
      </c>
      <c r="R88">
        <v>25.177499999999998</v>
      </c>
      <c r="S88">
        <v>26.390910000000002</v>
      </c>
      <c r="T88">
        <v>0</v>
      </c>
      <c r="U88">
        <v>342</v>
      </c>
      <c r="V88">
        <v>13.9</v>
      </c>
      <c r="W88">
        <v>30.35</v>
      </c>
      <c r="X88">
        <v>98.34375</v>
      </c>
      <c r="Y88">
        <v>0</v>
      </c>
      <c r="Z88">
        <v>0</v>
      </c>
      <c r="AA88">
        <v>13.983000000000001</v>
      </c>
      <c r="AB88">
        <v>13.17004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38.826999999999998</v>
      </c>
      <c r="AI88">
        <v>0</v>
      </c>
      <c r="AJ88">
        <v>0</v>
      </c>
      <c r="AK88">
        <v>26.141400000000001</v>
      </c>
      <c r="AL88">
        <v>40.088999999999999</v>
      </c>
      <c r="AM88">
        <v>15.804048</v>
      </c>
      <c r="AN88">
        <v>0.78432999999999997</v>
      </c>
      <c r="AO88">
        <v>7.35</v>
      </c>
      <c r="AP88">
        <v>8.7108000000000008</v>
      </c>
      <c r="AQ88">
        <v>46.62</v>
      </c>
      <c r="AR88">
        <v>23.184000000000001</v>
      </c>
      <c r="AS88">
        <v>19.505400000000002</v>
      </c>
      <c r="AT88">
        <v>20.001799999999999</v>
      </c>
      <c r="AU88">
        <v>0</v>
      </c>
      <c r="AV88">
        <v>0</v>
      </c>
      <c r="AW88">
        <v>5.43</v>
      </c>
      <c r="AX88">
        <v>14.795999999999999</v>
      </c>
      <c r="AY88">
        <v>0</v>
      </c>
      <c r="AZ88">
        <v>0</v>
      </c>
      <c r="BA88">
        <v>0</v>
      </c>
      <c r="BB88">
        <v>0</v>
      </c>
      <c r="BC88">
        <v>93.02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2946.2865859999993</v>
      </c>
    </row>
    <row r="89" spans="1:117">
      <c r="A89" t="s">
        <v>131</v>
      </c>
      <c r="B89">
        <v>0</v>
      </c>
      <c r="C89">
        <v>0</v>
      </c>
      <c r="D89">
        <v>34.65</v>
      </c>
      <c r="E89">
        <v>0</v>
      </c>
      <c r="F89">
        <v>0</v>
      </c>
      <c r="G89">
        <v>59.186999999999998</v>
      </c>
      <c r="H89">
        <v>0</v>
      </c>
      <c r="I89">
        <v>27.4</v>
      </c>
      <c r="J89">
        <v>52.607999999999997</v>
      </c>
      <c r="K89">
        <v>683.12912700000004</v>
      </c>
      <c r="L89">
        <v>653.15250000000003</v>
      </c>
      <c r="M89">
        <v>92</v>
      </c>
      <c r="N89">
        <v>58.59</v>
      </c>
      <c r="O89">
        <v>123.66562500000001</v>
      </c>
      <c r="P89">
        <v>103.5</v>
      </c>
      <c r="Q89">
        <v>17.701000000000001</v>
      </c>
      <c r="R89">
        <v>25.177499999999998</v>
      </c>
      <c r="S89">
        <v>26.390910000000002</v>
      </c>
      <c r="T89">
        <v>0</v>
      </c>
      <c r="U89">
        <v>342</v>
      </c>
      <c r="V89">
        <v>13.9</v>
      </c>
      <c r="W89">
        <v>30.35</v>
      </c>
      <c r="X89">
        <v>98.34375</v>
      </c>
      <c r="Y89">
        <v>0</v>
      </c>
      <c r="Z89">
        <v>0</v>
      </c>
      <c r="AA89">
        <v>13.983000000000001</v>
      </c>
      <c r="AB89">
        <v>13.17004</v>
      </c>
      <c r="AC89">
        <v>0</v>
      </c>
      <c r="AD89">
        <v>18.229800000000001</v>
      </c>
      <c r="AE89">
        <v>49.436556000000003</v>
      </c>
      <c r="AF89">
        <v>17.748000000000001</v>
      </c>
      <c r="AG89">
        <v>40.584000000000003</v>
      </c>
      <c r="AH89">
        <v>38.826999999999998</v>
      </c>
      <c r="AI89">
        <v>0</v>
      </c>
      <c r="AJ89">
        <v>0</v>
      </c>
      <c r="AK89">
        <v>26.141400000000001</v>
      </c>
      <c r="AL89">
        <v>40.088999999999999</v>
      </c>
      <c r="AM89">
        <v>15.804048</v>
      </c>
      <c r="AN89">
        <v>0.78432999999999997</v>
      </c>
      <c r="AO89">
        <v>7.35</v>
      </c>
      <c r="AP89">
        <v>8.7108000000000008</v>
      </c>
      <c r="AQ89">
        <v>46.62</v>
      </c>
      <c r="AR89">
        <v>23.184000000000001</v>
      </c>
      <c r="AS89">
        <v>19.505400000000002</v>
      </c>
      <c r="AT89">
        <v>20.001799999999999</v>
      </c>
      <c r="AU89">
        <v>0</v>
      </c>
      <c r="AV89">
        <v>0</v>
      </c>
      <c r="AW89">
        <v>5.43</v>
      </c>
      <c r="AX89">
        <v>14.795999999999999</v>
      </c>
      <c r="AY89">
        <v>0</v>
      </c>
      <c r="AZ89">
        <v>0</v>
      </c>
      <c r="BA89">
        <v>0</v>
      </c>
      <c r="BB89">
        <v>0</v>
      </c>
      <c r="BC89">
        <v>93.02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2955.160586</v>
      </c>
    </row>
    <row r="90" spans="1:117">
      <c r="A90" t="s">
        <v>132</v>
      </c>
      <c r="B90">
        <v>0</v>
      </c>
      <c r="C90">
        <v>0</v>
      </c>
      <c r="D90">
        <v>34.65</v>
      </c>
      <c r="E90">
        <v>0</v>
      </c>
      <c r="F90">
        <v>0</v>
      </c>
      <c r="G90">
        <v>59.186999999999998</v>
      </c>
      <c r="H90">
        <v>0</v>
      </c>
      <c r="I90">
        <v>27.4</v>
      </c>
      <c r="J90">
        <v>52.607999999999997</v>
      </c>
      <c r="K90">
        <v>683.12912700000004</v>
      </c>
      <c r="L90">
        <v>653.15250000000003</v>
      </c>
      <c r="M90">
        <v>92</v>
      </c>
      <c r="N90">
        <v>58.59</v>
      </c>
      <c r="O90">
        <v>123.66562500000001</v>
      </c>
      <c r="P90">
        <v>103.5</v>
      </c>
      <c r="Q90">
        <v>17.701000000000001</v>
      </c>
      <c r="R90">
        <v>25.177499999999998</v>
      </c>
      <c r="S90">
        <v>26.390910000000002</v>
      </c>
      <c r="T90">
        <v>0</v>
      </c>
      <c r="U90">
        <v>342</v>
      </c>
      <c r="V90">
        <v>13.9</v>
      </c>
      <c r="W90">
        <v>30.35</v>
      </c>
      <c r="X90">
        <v>98.34375</v>
      </c>
      <c r="Y90">
        <v>0</v>
      </c>
      <c r="Z90">
        <v>0</v>
      </c>
      <c r="AA90">
        <v>13.983000000000001</v>
      </c>
      <c r="AB90">
        <v>13.17004</v>
      </c>
      <c r="AC90">
        <v>0</v>
      </c>
      <c r="AD90">
        <v>9.1149000000000004</v>
      </c>
      <c r="AE90">
        <v>49.436556000000003</v>
      </c>
      <c r="AF90">
        <v>17.748000000000001</v>
      </c>
      <c r="AG90">
        <v>40.584000000000003</v>
      </c>
      <c r="AH90">
        <v>38.826999999999998</v>
      </c>
      <c r="AI90">
        <v>0</v>
      </c>
      <c r="AJ90">
        <v>0</v>
      </c>
      <c r="AK90">
        <v>26.141400000000001</v>
      </c>
      <c r="AL90">
        <v>40.088999999999999</v>
      </c>
      <c r="AM90">
        <v>15.804048</v>
      </c>
      <c r="AN90">
        <v>0.78432999999999997</v>
      </c>
      <c r="AO90">
        <v>7.35</v>
      </c>
      <c r="AP90">
        <v>8.7108000000000008</v>
      </c>
      <c r="AQ90">
        <v>33.642000000000003</v>
      </c>
      <c r="AR90">
        <v>23.184000000000001</v>
      </c>
      <c r="AS90">
        <v>19.505400000000002</v>
      </c>
      <c r="AT90">
        <v>20.001799999999999</v>
      </c>
      <c r="AU90">
        <v>0</v>
      </c>
      <c r="AV90">
        <v>0</v>
      </c>
      <c r="AW90">
        <v>5.43</v>
      </c>
      <c r="AX90">
        <v>14.795999999999999</v>
      </c>
      <c r="AY90">
        <v>0</v>
      </c>
      <c r="AZ90">
        <v>0</v>
      </c>
      <c r="BA90">
        <v>0</v>
      </c>
      <c r="BB90">
        <v>0</v>
      </c>
      <c r="BC90">
        <v>93.02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2933.0676859999994</v>
      </c>
    </row>
    <row r="91" spans="1:117">
      <c r="A91" t="s">
        <v>133</v>
      </c>
      <c r="B91">
        <v>0</v>
      </c>
      <c r="C91">
        <v>0</v>
      </c>
      <c r="D91">
        <v>35.700000000000003</v>
      </c>
      <c r="E91">
        <v>0</v>
      </c>
      <c r="F91">
        <v>0</v>
      </c>
      <c r="G91">
        <v>59.186999999999998</v>
      </c>
      <c r="H91">
        <v>0</v>
      </c>
      <c r="I91">
        <v>27.4</v>
      </c>
      <c r="J91">
        <v>52.607999999999997</v>
      </c>
      <c r="K91">
        <v>683.12912700000004</v>
      </c>
      <c r="L91">
        <v>653.15250000000003</v>
      </c>
      <c r="M91">
        <v>92</v>
      </c>
      <c r="N91">
        <v>58.59</v>
      </c>
      <c r="O91">
        <v>123.66562500000001</v>
      </c>
      <c r="P91">
        <v>103.5</v>
      </c>
      <c r="Q91">
        <v>17.701000000000001</v>
      </c>
      <c r="R91">
        <v>25.177499999999998</v>
      </c>
      <c r="S91">
        <v>26.390910000000002</v>
      </c>
      <c r="T91">
        <v>0</v>
      </c>
      <c r="U91">
        <v>342</v>
      </c>
      <c r="V91">
        <v>13.9</v>
      </c>
      <c r="W91">
        <v>32.777999999999999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9.1149000000000004</v>
      </c>
      <c r="AE91">
        <v>49.436556000000003</v>
      </c>
      <c r="AF91">
        <v>17.748000000000001</v>
      </c>
      <c r="AG91">
        <v>40.584000000000003</v>
      </c>
      <c r="AH91">
        <v>38.826999999999998</v>
      </c>
      <c r="AI91">
        <v>0</v>
      </c>
      <c r="AJ91">
        <v>0</v>
      </c>
      <c r="AK91">
        <v>26.141400000000001</v>
      </c>
      <c r="AL91">
        <v>40.088999999999999</v>
      </c>
      <c r="AM91">
        <v>15.804048</v>
      </c>
      <c r="AN91">
        <v>0.78432999999999997</v>
      </c>
      <c r="AO91">
        <v>7.35</v>
      </c>
      <c r="AP91">
        <v>8.7108000000000008</v>
      </c>
      <c r="AQ91">
        <v>31.122</v>
      </c>
      <c r="AR91">
        <v>23.184000000000001</v>
      </c>
      <c r="AS91">
        <v>19.505400000000002</v>
      </c>
      <c r="AT91">
        <v>20.001799999999999</v>
      </c>
      <c r="AU91">
        <v>0</v>
      </c>
      <c r="AV91">
        <v>0</v>
      </c>
      <c r="AW91">
        <v>5.43</v>
      </c>
      <c r="AX91">
        <v>14.795999999999999</v>
      </c>
      <c r="AY91">
        <v>0</v>
      </c>
      <c r="AZ91">
        <v>0</v>
      </c>
      <c r="BA91">
        <v>0</v>
      </c>
      <c r="BB91">
        <v>0</v>
      </c>
      <c r="BC91">
        <v>93.02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2919.9360459999994</v>
      </c>
    </row>
    <row r="92" spans="1:117">
      <c r="A92" t="s">
        <v>134</v>
      </c>
      <c r="B92">
        <v>0</v>
      </c>
      <c r="C92">
        <v>0</v>
      </c>
      <c r="D92">
        <v>35.700000000000003</v>
      </c>
      <c r="E92">
        <v>0</v>
      </c>
      <c r="F92">
        <v>0</v>
      </c>
      <c r="G92">
        <v>59.186999999999998</v>
      </c>
      <c r="H92">
        <v>0</v>
      </c>
      <c r="I92">
        <v>27.4</v>
      </c>
      <c r="J92">
        <v>52.607999999999997</v>
      </c>
      <c r="K92">
        <v>683.12912700000004</v>
      </c>
      <c r="L92">
        <v>653.15250000000003</v>
      </c>
      <c r="M92">
        <v>92</v>
      </c>
      <c r="N92">
        <v>58.59</v>
      </c>
      <c r="O92">
        <v>123.66562500000001</v>
      </c>
      <c r="P92">
        <v>103.5</v>
      </c>
      <c r="Q92">
        <v>17.701000000000001</v>
      </c>
      <c r="R92">
        <v>25.177499999999998</v>
      </c>
      <c r="S92">
        <v>26.390910000000002</v>
      </c>
      <c r="T92">
        <v>0</v>
      </c>
      <c r="U92">
        <v>342</v>
      </c>
      <c r="V92">
        <v>13.9</v>
      </c>
      <c r="W92">
        <v>32.777999999999999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9.1149000000000004</v>
      </c>
      <c r="AE92">
        <v>32.957704</v>
      </c>
      <c r="AF92">
        <v>17.748000000000001</v>
      </c>
      <c r="AG92">
        <v>40.584000000000003</v>
      </c>
      <c r="AH92">
        <v>38.826999999999998</v>
      </c>
      <c r="AI92">
        <v>0</v>
      </c>
      <c r="AJ92">
        <v>0</v>
      </c>
      <c r="AK92">
        <v>26.141400000000001</v>
      </c>
      <c r="AL92">
        <v>40.088999999999999</v>
      </c>
      <c r="AM92">
        <v>15.804048</v>
      </c>
      <c r="AN92">
        <v>0.78432999999999997</v>
      </c>
      <c r="AO92">
        <v>7.35</v>
      </c>
      <c r="AP92">
        <v>8.7108000000000008</v>
      </c>
      <c r="AQ92">
        <v>31.122</v>
      </c>
      <c r="AR92">
        <v>23.184000000000001</v>
      </c>
      <c r="AS92">
        <v>19.505400000000002</v>
      </c>
      <c r="AT92">
        <v>20.001799999999999</v>
      </c>
      <c r="AU92">
        <v>0</v>
      </c>
      <c r="AV92">
        <v>0</v>
      </c>
      <c r="AW92">
        <v>5.43</v>
      </c>
      <c r="AX92">
        <v>14.795999999999999</v>
      </c>
      <c r="AY92">
        <v>0</v>
      </c>
      <c r="AZ92">
        <v>0</v>
      </c>
      <c r="BA92">
        <v>0</v>
      </c>
      <c r="BB92">
        <v>0</v>
      </c>
      <c r="BC92">
        <v>93.02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2903.4571939999992</v>
      </c>
    </row>
    <row r="93" spans="1:117">
      <c r="A93" t="s">
        <v>135</v>
      </c>
      <c r="B93">
        <v>0</v>
      </c>
      <c r="C93">
        <v>0</v>
      </c>
      <c r="D93">
        <v>35.700000000000003</v>
      </c>
      <c r="E93">
        <v>0</v>
      </c>
      <c r="F93">
        <v>0</v>
      </c>
      <c r="G93">
        <v>59.186999999999998</v>
      </c>
      <c r="H93">
        <v>0</v>
      </c>
      <c r="I93">
        <v>27.4</v>
      </c>
      <c r="J93">
        <v>52.607999999999997</v>
      </c>
      <c r="K93">
        <v>683.12912700000004</v>
      </c>
      <c r="L93">
        <v>653.15250000000003</v>
      </c>
      <c r="M93">
        <v>92</v>
      </c>
      <c r="N93">
        <v>58.59</v>
      </c>
      <c r="O93">
        <v>123.66562500000001</v>
      </c>
      <c r="P93">
        <v>103.5</v>
      </c>
      <c r="Q93">
        <v>17.701000000000001</v>
      </c>
      <c r="R93">
        <v>25.177499999999998</v>
      </c>
      <c r="S93">
        <v>26.390910000000002</v>
      </c>
      <c r="T93">
        <v>0</v>
      </c>
      <c r="U93">
        <v>342</v>
      </c>
      <c r="V93">
        <v>13.9</v>
      </c>
      <c r="W93">
        <v>33.991999999999997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9.1149000000000004</v>
      </c>
      <c r="AE93">
        <v>32.957704</v>
      </c>
      <c r="AF93">
        <v>17.748000000000001</v>
      </c>
      <c r="AG93">
        <v>40.584000000000003</v>
      </c>
      <c r="AH93">
        <v>38.826999999999998</v>
      </c>
      <c r="AI93">
        <v>0</v>
      </c>
      <c r="AJ93">
        <v>0</v>
      </c>
      <c r="AK93">
        <v>26.141400000000001</v>
      </c>
      <c r="AL93">
        <v>40.088999999999999</v>
      </c>
      <c r="AM93">
        <v>15.804048</v>
      </c>
      <c r="AN93">
        <v>0.78432999999999997</v>
      </c>
      <c r="AO93">
        <v>7.35</v>
      </c>
      <c r="AP93">
        <v>8.7108000000000008</v>
      </c>
      <c r="AQ93">
        <v>31.122</v>
      </c>
      <c r="AR93">
        <v>11.04</v>
      </c>
      <c r="AS93">
        <v>9.4163999999999994</v>
      </c>
      <c r="AT93">
        <v>20.001799999999999</v>
      </c>
      <c r="AU93">
        <v>0</v>
      </c>
      <c r="AV93">
        <v>0</v>
      </c>
      <c r="AW93">
        <v>5.43</v>
      </c>
      <c r="AX93">
        <v>14.795999999999999</v>
      </c>
      <c r="AY93">
        <v>0</v>
      </c>
      <c r="AZ93">
        <v>0</v>
      </c>
      <c r="BA93">
        <v>0</v>
      </c>
      <c r="BB93">
        <v>0</v>
      </c>
      <c r="BC93">
        <v>93.02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2869.3747939999998</v>
      </c>
    </row>
    <row r="94" spans="1:117">
      <c r="A94" t="s">
        <v>136</v>
      </c>
      <c r="B94">
        <v>0</v>
      </c>
      <c r="C94">
        <v>0</v>
      </c>
      <c r="D94">
        <v>35.700000000000003</v>
      </c>
      <c r="E94">
        <v>0</v>
      </c>
      <c r="F94">
        <v>0</v>
      </c>
      <c r="G94">
        <v>59.186999999999998</v>
      </c>
      <c r="H94">
        <v>0</v>
      </c>
      <c r="I94">
        <v>27.4</v>
      </c>
      <c r="J94">
        <v>52.607999999999997</v>
      </c>
      <c r="K94">
        <v>683.12912700000004</v>
      </c>
      <c r="L94">
        <v>653.15250000000003</v>
      </c>
      <c r="M94">
        <v>92</v>
      </c>
      <c r="N94">
        <v>58.59</v>
      </c>
      <c r="O94">
        <v>123.66562500000001</v>
      </c>
      <c r="P94">
        <v>103.5</v>
      </c>
      <c r="Q94">
        <v>17.701000000000001</v>
      </c>
      <c r="R94">
        <v>25.177499999999998</v>
      </c>
      <c r="S94">
        <v>26.390910000000002</v>
      </c>
      <c r="T94">
        <v>0</v>
      </c>
      <c r="U94">
        <v>342</v>
      </c>
      <c r="V94">
        <v>13.9</v>
      </c>
      <c r="W94">
        <v>33.991999999999997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9.1149000000000004</v>
      </c>
      <c r="AE94">
        <v>32.957704</v>
      </c>
      <c r="AF94">
        <v>17.748000000000001</v>
      </c>
      <c r="AG94">
        <v>40.584000000000003</v>
      </c>
      <c r="AH94">
        <v>38.826999999999998</v>
      </c>
      <c r="AI94">
        <v>0</v>
      </c>
      <c r="AJ94">
        <v>0</v>
      </c>
      <c r="AK94">
        <v>26.141400000000001</v>
      </c>
      <c r="AL94">
        <v>40.088999999999999</v>
      </c>
      <c r="AM94">
        <v>15.804048</v>
      </c>
      <c r="AN94">
        <v>0.78432999999999997</v>
      </c>
      <c r="AO94">
        <v>7.35</v>
      </c>
      <c r="AP94">
        <v>8.7108000000000008</v>
      </c>
      <c r="AQ94">
        <v>15.561</v>
      </c>
      <c r="AR94">
        <v>11.04</v>
      </c>
      <c r="AS94">
        <v>9.4163999999999994</v>
      </c>
      <c r="AT94">
        <v>20.001799999999999</v>
      </c>
      <c r="AU94">
        <v>0</v>
      </c>
      <c r="AV94">
        <v>0</v>
      </c>
      <c r="AW94">
        <v>5.43</v>
      </c>
      <c r="AX94">
        <v>14.795999999999999</v>
      </c>
      <c r="AY94">
        <v>0</v>
      </c>
      <c r="AZ94">
        <v>0</v>
      </c>
      <c r="BA94">
        <v>0</v>
      </c>
      <c r="BB94">
        <v>0</v>
      </c>
      <c r="BC94">
        <v>93.02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2853.8137940000001</v>
      </c>
    </row>
    <row r="95" spans="1:117">
      <c r="A95" t="s">
        <v>137</v>
      </c>
      <c r="B95">
        <v>0</v>
      </c>
      <c r="C95">
        <v>0</v>
      </c>
      <c r="D95">
        <v>35.700000000000003</v>
      </c>
      <c r="E95">
        <v>0</v>
      </c>
      <c r="F95">
        <v>0</v>
      </c>
      <c r="G95">
        <v>59.186999999999998</v>
      </c>
      <c r="H95">
        <v>0</v>
      </c>
      <c r="I95">
        <v>27.4</v>
      </c>
      <c r="J95">
        <v>52.607999999999997</v>
      </c>
      <c r="K95">
        <v>683.12912700000004</v>
      </c>
      <c r="L95">
        <v>653.15250000000003</v>
      </c>
      <c r="M95">
        <v>92</v>
      </c>
      <c r="N95">
        <v>58.59</v>
      </c>
      <c r="O95">
        <v>123.66562500000001</v>
      </c>
      <c r="P95">
        <v>99</v>
      </c>
      <c r="Q95">
        <v>17.701000000000001</v>
      </c>
      <c r="R95">
        <v>25.177499999999998</v>
      </c>
      <c r="S95">
        <v>26.390910000000002</v>
      </c>
      <c r="T95">
        <v>0</v>
      </c>
      <c r="U95">
        <v>342</v>
      </c>
      <c r="V95">
        <v>13.9</v>
      </c>
      <c r="W95">
        <v>35.206000000000003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9.1149000000000004</v>
      </c>
      <c r="AE95">
        <v>32.957704</v>
      </c>
      <c r="AF95">
        <v>8.8740000000000006</v>
      </c>
      <c r="AG95">
        <v>40.584000000000003</v>
      </c>
      <c r="AH95">
        <v>38.826999999999998</v>
      </c>
      <c r="AI95">
        <v>0</v>
      </c>
      <c r="AJ95">
        <v>0</v>
      </c>
      <c r="AK95">
        <v>26.141400000000001</v>
      </c>
      <c r="AL95">
        <v>40.088999999999999</v>
      </c>
      <c r="AM95">
        <v>15.804048</v>
      </c>
      <c r="AN95">
        <v>0.78432999999999997</v>
      </c>
      <c r="AO95">
        <v>7.35</v>
      </c>
      <c r="AP95">
        <v>8.7108000000000008</v>
      </c>
      <c r="AQ95">
        <v>15.561</v>
      </c>
      <c r="AR95">
        <v>15.456</v>
      </c>
      <c r="AS95">
        <v>14.7972</v>
      </c>
      <c r="AT95">
        <v>20.001799999999999</v>
      </c>
      <c r="AU95">
        <v>0</v>
      </c>
      <c r="AV95">
        <v>0</v>
      </c>
      <c r="AW95">
        <v>5.43</v>
      </c>
      <c r="AX95">
        <v>14.795999999999999</v>
      </c>
      <c r="AY95">
        <v>0</v>
      </c>
      <c r="AZ95">
        <v>0</v>
      </c>
      <c r="BA95">
        <v>0</v>
      </c>
      <c r="BB95">
        <v>0</v>
      </c>
      <c r="BC95">
        <v>93.02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2851.4505939999995</v>
      </c>
    </row>
    <row r="96" spans="1:117">
      <c r="A96" t="s">
        <v>138</v>
      </c>
      <c r="B96">
        <v>0</v>
      </c>
      <c r="C96">
        <v>0</v>
      </c>
      <c r="D96">
        <v>35.700000000000003</v>
      </c>
      <c r="E96">
        <v>0</v>
      </c>
      <c r="F96">
        <v>0</v>
      </c>
      <c r="G96">
        <v>59.186999999999998</v>
      </c>
      <c r="H96">
        <v>0</v>
      </c>
      <c r="I96">
        <v>27.4</v>
      </c>
      <c r="J96">
        <v>52.607999999999997</v>
      </c>
      <c r="K96">
        <v>683.12912700000004</v>
      </c>
      <c r="L96">
        <v>653.15250000000003</v>
      </c>
      <c r="M96">
        <v>92</v>
      </c>
      <c r="N96">
        <v>58.59</v>
      </c>
      <c r="O96">
        <v>123.66562500000001</v>
      </c>
      <c r="P96">
        <v>99</v>
      </c>
      <c r="Q96">
        <v>17.701000000000001</v>
      </c>
      <c r="R96">
        <v>25.177499999999998</v>
      </c>
      <c r="S96">
        <v>26.390910000000002</v>
      </c>
      <c r="T96">
        <v>0</v>
      </c>
      <c r="U96">
        <v>342</v>
      </c>
      <c r="V96">
        <v>13.9</v>
      </c>
      <c r="W96">
        <v>35.206000000000003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9.1149000000000004</v>
      </c>
      <c r="AE96">
        <v>32.957704</v>
      </c>
      <c r="AF96">
        <v>8.8740000000000006</v>
      </c>
      <c r="AG96">
        <v>40.584000000000003</v>
      </c>
      <c r="AH96">
        <v>38.826999999999998</v>
      </c>
      <c r="AI96">
        <v>0</v>
      </c>
      <c r="AJ96">
        <v>0</v>
      </c>
      <c r="AK96">
        <v>26.141400000000001</v>
      </c>
      <c r="AL96">
        <v>40.088999999999999</v>
      </c>
      <c r="AM96">
        <v>15.804048</v>
      </c>
      <c r="AN96">
        <v>0.78432999999999997</v>
      </c>
      <c r="AO96">
        <v>7.35</v>
      </c>
      <c r="AP96">
        <v>8.7108000000000008</v>
      </c>
      <c r="AQ96">
        <v>15.561</v>
      </c>
      <c r="AR96">
        <v>15.456</v>
      </c>
      <c r="AS96">
        <v>14.7972</v>
      </c>
      <c r="AT96">
        <v>20.001799999999999</v>
      </c>
      <c r="AU96">
        <v>0</v>
      </c>
      <c r="AV96">
        <v>0</v>
      </c>
      <c r="AW96">
        <v>5.43</v>
      </c>
      <c r="AX96">
        <v>14.795999999999999</v>
      </c>
      <c r="AY96">
        <v>0</v>
      </c>
      <c r="AZ96">
        <v>0</v>
      </c>
      <c r="BA96">
        <v>0</v>
      </c>
      <c r="BB96">
        <v>0</v>
      </c>
      <c r="BC96">
        <v>93.02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2851.4505939999995</v>
      </c>
    </row>
    <row r="97" spans="1:117">
      <c r="A97" t="s">
        <v>139</v>
      </c>
      <c r="B97">
        <v>0</v>
      </c>
      <c r="C97">
        <v>0</v>
      </c>
      <c r="D97">
        <v>35.700000000000003</v>
      </c>
      <c r="E97">
        <v>0</v>
      </c>
      <c r="F97">
        <v>0</v>
      </c>
      <c r="G97">
        <v>59.186999999999998</v>
      </c>
      <c r="H97">
        <v>0</v>
      </c>
      <c r="I97">
        <v>27.4</v>
      </c>
      <c r="J97">
        <v>52.607999999999997</v>
      </c>
      <c r="K97">
        <v>683.12912700000004</v>
      </c>
      <c r="L97">
        <v>653.15250000000003</v>
      </c>
      <c r="M97">
        <v>92</v>
      </c>
      <c r="N97">
        <v>58.59</v>
      </c>
      <c r="O97">
        <v>123.66562500000001</v>
      </c>
      <c r="P97">
        <v>99</v>
      </c>
      <c r="Q97">
        <v>17.701000000000001</v>
      </c>
      <c r="R97">
        <v>25.177499999999998</v>
      </c>
      <c r="S97">
        <v>26.390910000000002</v>
      </c>
      <c r="T97">
        <v>0</v>
      </c>
      <c r="U97">
        <v>342</v>
      </c>
      <c r="V97">
        <v>13.9</v>
      </c>
      <c r="W97">
        <v>36.42</v>
      </c>
      <c r="X97">
        <v>98.34375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9.1149000000000004</v>
      </c>
      <c r="AE97">
        <v>32.957704</v>
      </c>
      <c r="AF97">
        <v>8.8740000000000006</v>
      </c>
      <c r="AG97">
        <v>40.584000000000003</v>
      </c>
      <c r="AH97">
        <v>38.826999999999998</v>
      </c>
      <c r="AI97">
        <v>0</v>
      </c>
      <c r="AJ97">
        <v>0</v>
      </c>
      <c r="AK97">
        <v>26.141400000000001</v>
      </c>
      <c r="AL97">
        <v>40.088999999999999</v>
      </c>
      <c r="AM97">
        <v>15.804048</v>
      </c>
      <c r="AN97">
        <v>0.78432999999999997</v>
      </c>
      <c r="AO97">
        <v>7.35</v>
      </c>
      <c r="AP97">
        <v>8.7108000000000008</v>
      </c>
      <c r="AQ97">
        <v>15.561</v>
      </c>
      <c r="AR97">
        <v>19.872</v>
      </c>
      <c r="AS97">
        <v>10.089</v>
      </c>
      <c r="AT97">
        <v>20.001799999999999</v>
      </c>
      <c r="AU97">
        <v>0</v>
      </c>
      <c r="AV97">
        <v>0</v>
      </c>
      <c r="AW97">
        <v>5.43</v>
      </c>
      <c r="AX97">
        <v>14.795999999999999</v>
      </c>
      <c r="AY97">
        <v>0</v>
      </c>
      <c r="AZ97">
        <v>0</v>
      </c>
      <c r="BA97">
        <v>0</v>
      </c>
      <c r="BB97">
        <v>0</v>
      </c>
      <c r="BC97">
        <v>93.02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2858.8931939999993</v>
      </c>
    </row>
    <row r="98" spans="1:117">
      <c r="A98" t="s">
        <v>140</v>
      </c>
      <c r="B98">
        <v>0</v>
      </c>
      <c r="C98">
        <v>0</v>
      </c>
      <c r="D98">
        <v>35.700000000000003</v>
      </c>
      <c r="E98">
        <v>0</v>
      </c>
      <c r="F98">
        <v>0</v>
      </c>
      <c r="G98">
        <v>59.186999999999998</v>
      </c>
      <c r="H98">
        <v>0</v>
      </c>
      <c r="I98">
        <v>27.4</v>
      </c>
      <c r="J98">
        <v>52.607999999999997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99</v>
      </c>
      <c r="Q98">
        <v>17.701000000000001</v>
      </c>
      <c r="R98">
        <v>25.177499999999998</v>
      </c>
      <c r="S98">
        <v>26.390910000000002</v>
      </c>
      <c r="T98">
        <v>0</v>
      </c>
      <c r="U98">
        <v>342</v>
      </c>
      <c r="V98">
        <v>13.9</v>
      </c>
      <c r="W98">
        <v>36.42</v>
      </c>
      <c r="X98">
        <v>98.34375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9.1149000000000004</v>
      </c>
      <c r="AE98">
        <v>32.957704</v>
      </c>
      <c r="AF98">
        <v>8.8740000000000006</v>
      </c>
      <c r="AG98">
        <v>40.584000000000003</v>
      </c>
      <c r="AH98">
        <v>38.826999999999998</v>
      </c>
      <c r="AI98">
        <v>0</v>
      </c>
      <c r="AJ98">
        <v>0</v>
      </c>
      <c r="AK98">
        <v>26.141400000000001</v>
      </c>
      <c r="AL98">
        <v>40.088999999999999</v>
      </c>
      <c r="AM98">
        <v>15.804048</v>
      </c>
      <c r="AN98">
        <v>0.78432999999999997</v>
      </c>
      <c r="AO98">
        <v>7.35</v>
      </c>
      <c r="AP98">
        <v>8.7108000000000008</v>
      </c>
      <c r="AQ98">
        <v>15.561</v>
      </c>
      <c r="AR98">
        <v>19.872</v>
      </c>
      <c r="AS98">
        <v>10.089</v>
      </c>
      <c r="AT98">
        <v>20.001799999999999</v>
      </c>
      <c r="AU98">
        <v>0</v>
      </c>
      <c r="AV98">
        <v>0</v>
      </c>
      <c r="AW98">
        <v>5.43</v>
      </c>
      <c r="AX98">
        <v>14.795999999999999</v>
      </c>
      <c r="AY98">
        <v>0</v>
      </c>
      <c r="AZ98">
        <v>0</v>
      </c>
      <c r="BA98">
        <v>0</v>
      </c>
      <c r="BB98">
        <v>0</v>
      </c>
      <c r="BC98">
        <v>93.02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2858.8931939999993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0.85679999999999934</v>
      </c>
      <c r="E99">
        <f t="shared" si="2"/>
        <v>0</v>
      </c>
      <c r="F99">
        <f t="shared" si="2"/>
        <v>0.57720900000000008</v>
      </c>
      <c r="G99">
        <f t="shared" si="2"/>
        <v>0.82386674999999954</v>
      </c>
      <c r="H99">
        <f t="shared" si="2"/>
        <v>0</v>
      </c>
      <c r="I99">
        <f t="shared" si="2"/>
        <v>0.7195240000000015</v>
      </c>
      <c r="J99">
        <f t="shared" si="2"/>
        <v>0.94530000000000225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2.4794999999999998</v>
      </c>
      <c r="Q99">
        <f t="shared" si="2"/>
        <v>0.46821999999999964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8.2080000000000002</v>
      </c>
      <c r="V99">
        <f t="shared" si="2"/>
        <v>0.30635600000000013</v>
      </c>
      <c r="W99">
        <f t="shared" si="2"/>
        <v>0.78302999999999878</v>
      </c>
      <c r="X99">
        <f t="shared" si="2"/>
        <v>2.3602500000000002</v>
      </c>
      <c r="Y99">
        <f t="shared" si="2"/>
        <v>0</v>
      </c>
      <c r="Z99">
        <f t="shared" si="2"/>
        <v>0.11982960000000006</v>
      </c>
      <c r="AA99">
        <f t="shared" si="2"/>
        <v>0.22119999999999998</v>
      </c>
      <c r="AB99">
        <f t="shared" si="2"/>
        <v>0.28196282499999992</v>
      </c>
      <c r="AC99">
        <f t="shared" si="2"/>
        <v>8.712984800000001E-2</v>
      </c>
      <c r="AD99">
        <f t="shared" si="2"/>
        <v>0.2445699399999999</v>
      </c>
      <c r="AE99">
        <f t="shared" si="2"/>
        <v>0.77992671900000066</v>
      </c>
      <c r="AF99">
        <f t="shared" si="2"/>
        <v>0.26572700000000044</v>
      </c>
      <c r="AG99">
        <f t="shared" si="2"/>
        <v>0.97401599999999866</v>
      </c>
      <c r="AH99">
        <f t="shared" si="2"/>
        <v>1.2012695000000007</v>
      </c>
      <c r="AI99">
        <f t="shared" si="2"/>
        <v>0.10351272200000003</v>
      </c>
      <c r="AJ99">
        <f t="shared" si="2"/>
        <v>0</v>
      </c>
      <c r="AK99">
        <f t="shared" si="2"/>
        <v>0.62739359999999955</v>
      </c>
      <c r="AL99">
        <f t="shared" si="2"/>
        <v>1.1939550000000001</v>
      </c>
      <c r="AM99">
        <f t="shared" si="2"/>
        <v>0.37929715199999953</v>
      </c>
      <c r="AN99">
        <f t="shared" si="2"/>
        <v>1.8823919999999966E-2</v>
      </c>
      <c r="AO99">
        <f t="shared" si="2"/>
        <v>0.21241500000000033</v>
      </c>
      <c r="AP99">
        <f t="shared" si="2"/>
        <v>0.20342279999999965</v>
      </c>
      <c r="AQ99">
        <f t="shared" si="2"/>
        <v>0.49139999999999973</v>
      </c>
      <c r="AR99">
        <f t="shared" si="2"/>
        <v>0.44270399999999999</v>
      </c>
      <c r="AS99">
        <f t="shared" si="2"/>
        <v>0.35994861500000003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0.36332400000000065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2.8283800000000028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70.429163078999977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623.51499999999999</v>
      </c>
      <c r="L3">
        <v>588.23009999999999</v>
      </c>
      <c r="M3">
        <v>92</v>
      </c>
      <c r="N3">
        <v>58.59</v>
      </c>
      <c r="O3">
        <v>123.66562500000001</v>
      </c>
      <c r="P3">
        <v>102.929354</v>
      </c>
      <c r="Q3">
        <v>11.077500000000001</v>
      </c>
      <c r="R3">
        <v>18.120899999999999</v>
      </c>
      <c r="S3">
        <v>16.478155999999998</v>
      </c>
      <c r="T3">
        <v>0</v>
      </c>
      <c r="U3">
        <v>342</v>
      </c>
      <c r="V3">
        <v>11.95</v>
      </c>
      <c r="W3">
        <v>41.88</v>
      </c>
      <c r="X3">
        <v>98.34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40.584000000000003</v>
      </c>
      <c r="AH3">
        <v>21.780999999999999</v>
      </c>
      <c r="AI3">
        <v>0</v>
      </c>
      <c r="AJ3">
        <v>0</v>
      </c>
      <c r="AK3">
        <v>26.141400000000001</v>
      </c>
      <c r="AL3">
        <v>68.558000000000007</v>
      </c>
      <c r="AM3">
        <v>15.804048</v>
      </c>
      <c r="AN3">
        <v>0.78432999999999997</v>
      </c>
      <c r="AO3">
        <v>10.29</v>
      </c>
      <c r="AP3">
        <v>8.7108000000000008</v>
      </c>
      <c r="AQ3">
        <v>0</v>
      </c>
      <c r="AR3">
        <v>8.8320000000000007</v>
      </c>
      <c r="AS3">
        <v>13.452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2443.387721999999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573.51499999999999</v>
      </c>
      <c r="L4">
        <v>588.23009999999999</v>
      </c>
      <c r="M4">
        <v>92</v>
      </c>
      <c r="N4">
        <v>58.59</v>
      </c>
      <c r="O4">
        <v>123.66562500000001</v>
      </c>
      <c r="P4">
        <v>103.5</v>
      </c>
      <c r="Q4">
        <v>11.077500000000001</v>
      </c>
      <c r="R4">
        <v>18.120899999999999</v>
      </c>
      <c r="S4">
        <v>15.703099999999999</v>
      </c>
      <c r="T4">
        <v>0</v>
      </c>
      <c r="U4">
        <v>342</v>
      </c>
      <c r="V4">
        <v>11.95</v>
      </c>
      <c r="W4">
        <v>41.88</v>
      </c>
      <c r="X4">
        <v>98.34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40.584000000000003</v>
      </c>
      <c r="AH4">
        <v>21.780999999999999</v>
      </c>
      <c r="AI4">
        <v>0</v>
      </c>
      <c r="AJ4">
        <v>0</v>
      </c>
      <c r="AK4">
        <v>26.141400000000001</v>
      </c>
      <c r="AL4">
        <v>68.558000000000007</v>
      </c>
      <c r="AM4">
        <v>15.804048</v>
      </c>
      <c r="AN4">
        <v>0.78432999999999997</v>
      </c>
      <c r="AO4">
        <v>10.29</v>
      </c>
      <c r="AP4">
        <v>8.7108000000000008</v>
      </c>
      <c r="AQ4">
        <v>0</v>
      </c>
      <c r="AR4">
        <v>8.8320000000000007</v>
      </c>
      <c r="AS4">
        <v>13.452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2393.1833119999992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523.51499999999999</v>
      </c>
      <c r="L5">
        <v>643.23009999999999</v>
      </c>
      <c r="M5">
        <v>92</v>
      </c>
      <c r="N5">
        <v>58.59</v>
      </c>
      <c r="O5">
        <v>123.66562500000001</v>
      </c>
      <c r="P5">
        <v>103.5</v>
      </c>
      <c r="Q5">
        <v>11.077500000000001</v>
      </c>
      <c r="R5">
        <v>18.120899999999999</v>
      </c>
      <c r="S5">
        <v>15.703099999999999</v>
      </c>
      <c r="T5">
        <v>0</v>
      </c>
      <c r="U5">
        <v>342</v>
      </c>
      <c r="V5">
        <v>11.95</v>
      </c>
      <c r="W5">
        <v>41.88</v>
      </c>
      <c r="X5">
        <v>98.34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40.584000000000003</v>
      </c>
      <c r="AH5">
        <v>21.780999999999999</v>
      </c>
      <c r="AI5">
        <v>0</v>
      </c>
      <c r="AJ5">
        <v>0</v>
      </c>
      <c r="AK5">
        <v>26.141400000000001</v>
      </c>
      <c r="AL5">
        <v>68.558000000000007</v>
      </c>
      <c r="AM5">
        <v>15.804048</v>
      </c>
      <c r="AN5">
        <v>0.78432999999999997</v>
      </c>
      <c r="AO5">
        <v>10.29</v>
      </c>
      <c r="AP5">
        <v>8.7108000000000008</v>
      </c>
      <c r="AQ5">
        <v>0</v>
      </c>
      <c r="AR5">
        <v>8.8320000000000007</v>
      </c>
      <c r="AS5">
        <v>16.142399999999999</v>
      </c>
      <c r="AT5">
        <v>20.000005000000002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2400.8737119999992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523.51499999999999</v>
      </c>
      <c r="L6">
        <v>588.23009999999999</v>
      </c>
      <c r="M6">
        <v>92</v>
      </c>
      <c r="N6">
        <v>58.59</v>
      </c>
      <c r="O6">
        <v>123.66562500000001</v>
      </c>
      <c r="P6">
        <v>103.5</v>
      </c>
      <c r="Q6">
        <v>11.077500000000001</v>
      </c>
      <c r="R6">
        <v>18.120899999999999</v>
      </c>
      <c r="S6">
        <v>15.703099999999999</v>
      </c>
      <c r="T6">
        <v>0</v>
      </c>
      <c r="U6">
        <v>342</v>
      </c>
      <c r="V6">
        <v>11.95</v>
      </c>
      <c r="W6">
        <v>41.88</v>
      </c>
      <c r="X6">
        <v>98.34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40.584000000000003</v>
      </c>
      <c r="AH6">
        <v>21.780999999999999</v>
      </c>
      <c r="AI6">
        <v>0</v>
      </c>
      <c r="AJ6">
        <v>0</v>
      </c>
      <c r="AK6">
        <v>26.141400000000001</v>
      </c>
      <c r="AL6">
        <v>68.558000000000007</v>
      </c>
      <c r="AM6">
        <v>15.804048</v>
      </c>
      <c r="AN6">
        <v>0.78432999999999997</v>
      </c>
      <c r="AO6">
        <v>10.29</v>
      </c>
      <c r="AP6">
        <v>8.7108000000000008</v>
      </c>
      <c r="AQ6">
        <v>0</v>
      </c>
      <c r="AR6">
        <v>8.8320000000000007</v>
      </c>
      <c r="AS6">
        <v>31.897382</v>
      </c>
      <c r="AT6">
        <v>19.556578999999999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2361.1852679999993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523.51499999999999</v>
      </c>
      <c r="L7">
        <v>588.23009999999999</v>
      </c>
      <c r="M7">
        <v>92</v>
      </c>
      <c r="N7">
        <v>58.59</v>
      </c>
      <c r="O7">
        <v>123.66562500000001</v>
      </c>
      <c r="P7">
        <v>103.5</v>
      </c>
      <c r="Q7">
        <v>11.077500000000001</v>
      </c>
      <c r="R7">
        <v>18.120899999999999</v>
      </c>
      <c r="S7">
        <v>15.703099999999999</v>
      </c>
      <c r="T7">
        <v>0</v>
      </c>
      <c r="U7">
        <v>342</v>
      </c>
      <c r="V7">
        <v>11.95</v>
      </c>
      <c r="W7">
        <v>41.88</v>
      </c>
      <c r="X7">
        <v>98.34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40.584000000000003</v>
      </c>
      <c r="AH7">
        <v>21.780999999999999</v>
      </c>
      <c r="AI7">
        <v>0</v>
      </c>
      <c r="AJ7">
        <v>0</v>
      </c>
      <c r="AK7">
        <v>26.141400000000001</v>
      </c>
      <c r="AL7">
        <v>68.558000000000007</v>
      </c>
      <c r="AM7">
        <v>15.804048</v>
      </c>
      <c r="AN7">
        <v>0.78432999999999997</v>
      </c>
      <c r="AO7">
        <v>10.29</v>
      </c>
      <c r="AP7">
        <v>8.7108000000000008</v>
      </c>
      <c r="AQ7">
        <v>0</v>
      </c>
      <c r="AR7">
        <v>37.536000000000001</v>
      </c>
      <c r="AS7">
        <v>31.897382</v>
      </c>
      <c r="AT7">
        <v>19.766808999999999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2390.0994979999996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523.51499999999999</v>
      </c>
      <c r="L8">
        <v>643.23009999999999</v>
      </c>
      <c r="M8">
        <v>92</v>
      </c>
      <c r="N8">
        <v>58.59</v>
      </c>
      <c r="O8">
        <v>123.66562500000001</v>
      </c>
      <c r="P8">
        <v>103.5</v>
      </c>
      <c r="Q8">
        <v>11.077500000000001</v>
      </c>
      <c r="R8">
        <v>18.120899999999999</v>
      </c>
      <c r="S8">
        <v>15.703099999999999</v>
      </c>
      <c r="T8">
        <v>0</v>
      </c>
      <c r="U8">
        <v>342</v>
      </c>
      <c r="V8">
        <v>11.95</v>
      </c>
      <c r="W8">
        <v>41.88</v>
      </c>
      <c r="X8">
        <v>98.34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40.584000000000003</v>
      </c>
      <c r="AH8">
        <v>21.780999999999999</v>
      </c>
      <c r="AI8">
        <v>0</v>
      </c>
      <c r="AJ8">
        <v>0</v>
      </c>
      <c r="AK8">
        <v>26.141400000000001</v>
      </c>
      <c r="AL8">
        <v>68.558000000000007</v>
      </c>
      <c r="AM8">
        <v>15.804048</v>
      </c>
      <c r="AN8">
        <v>0.78432999999999997</v>
      </c>
      <c r="AO8">
        <v>10.29</v>
      </c>
      <c r="AP8">
        <v>8.7108000000000008</v>
      </c>
      <c r="AQ8">
        <v>0</v>
      </c>
      <c r="AR8">
        <v>37.536000000000001</v>
      </c>
      <c r="AS8">
        <v>31.897382</v>
      </c>
      <c r="AT8">
        <v>17.442057999999999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2442.7747469999995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523.51499999999999</v>
      </c>
      <c r="L9">
        <v>643.23009999999999</v>
      </c>
      <c r="M9">
        <v>92</v>
      </c>
      <c r="N9">
        <v>58.59</v>
      </c>
      <c r="O9">
        <v>123.66562500000001</v>
      </c>
      <c r="P9">
        <v>103.5</v>
      </c>
      <c r="Q9">
        <v>11.077500000000001</v>
      </c>
      <c r="R9">
        <v>18.120899999999999</v>
      </c>
      <c r="S9">
        <v>15.703099999999999</v>
      </c>
      <c r="T9">
        <v>0</v>
      </c>
      <c r="U9">
        <v>342</v>
      </c>
      <c r="V9">
        <v>11.95</v>
      </c>
      <c r="W9">
        <v>41.88</v>
      </c>
      <c r="X9">
        <v>98.34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40.584000000000003</v>
      </c>
      <c r="AH9">
        <v>21.780999999999999</v>
      </c>
      <c r="AI9">
        <v>0</v>
      </c>
      <c r="AJ9">
        <v>0</v>
      </c>
      <c r="AK9">
        <v>26.141400000000001</v>
      </c>
      <c r="AL9">
        <v>68.558000000000007</v>
      </c>
      <c r="AM9">
        <v>15.804048</v>
      </c>
      <c r="AN9">
        <v>0.78432999999999997</v>
      </c>
      <c r="AO9">
        <v>10.29</v>
      </c>
      <c r="AP9">
        <v>8.7108000000000008</v>
      </c>
      <c r="AQ9">
        <v>0</v>
      </c>
      <c r="AR9">
        <v>8.8320000000000007</v>
      </c>
      <c r="AS9">
        <v>31.897382</v>
      </c>
      <c r="AT9">
        <v>16.446228000000001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2413.074916999999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523.51499999999999</v>
      </c>
      <c r="L10">
        <v>643.23009999999999</v>
      </c>
      <c r="M10">
        <v>92</v>
      </c>
      <c r="N10">
        <v>58.59</v>
      </c>
      <c r="O10">
        <v>123.66562500000001</v>
      </c>
      <c r="P10">
        <v>103.5</v>
      </c>
      <c r="Q10">
        <v>11.077500000000001</v>
      </c>
      <c r="R10">
        <v>18.120899999999999</v>
      </c>
      <c r="S10">
        <v>15.703099999999999</v>
      </c>
      <c r="T10">
        <v>0</v>
      </c>
      <c r="U10">
        <v>342</v>
      </c>
      <c r="V10">
        <v>11.95</v>
      </c>
      <c r="W10">
        <v>41.88</v>
      </c>
      <c r="X10">
        <v>98.34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40.584000000000003</v>
      </c>
      <c r="AH10">
        <v>21.780999999999999</v>
      </c>
      <c r="AI10">
        <v>0</v>
      </c>
      <c r="AJ10">
        <v>0</v>
      </c>
      <c r="AK10">
        <v>26.141400000000001</v>
      </c>
      <c r="AL10">
        <v>68.558000000000007</v>
      </c>
      <c r="AM10">
        <v>15.804048</v>
      </c>
      <c r="AN10">
        <v>0.78432999999999997</v>
      </c>
      <c r="AO10">
        <v>10.29</v>
      </c>
      <c r="AP10">
        <v>8.7108000000000008</v>
      </c>
      <c r="AQ10">
        <v>0</v>
      </c>
      <c r="AR10">
        <v>8.8320000000000007</v>
      </c>
      <c r="AS10">
        <v>31.897382</v>
      </c>
      <c r="AT10">
        <v>16.002697000000001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2412.6313859999991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473.51499999999999</v>
      </c>
      <c r="L11">
        <v>643.23009999999999</v>
      </c>
      <c r="M11">
        <v>92</v>
      </c>
      <c r="N11">
        <v>58.59</v>
      </c>
      <c r="O11">
        <v>123.66562500000001</v>
      </c>
      <c r="P11">
        <v>103.5</v>
      </c>
      <c r="Q11">
        <v>11.077500000000001</v>
      </c>
      <c r="R11">
        <v>18.120899999999999</v>
      </c>
      <c r="S11">
        <v>15.703099999999999</v>
      </c>
      <c r="T11">
        <v>0</v>
      </c>
      <c r="U11">
        <v>342</v>
      </c>
      <c r="V11">
        <v>11.771599999999999</v>
      </c>
      <c r="W11">
        <v>41.266300000000001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40.584000000000003</v>
      </c>
      <c r="AH11">
        <v>21.780999999999999</v>
      </c>
      <c r="AI11">
        <v>0</v>
      </c>
      <c r="AJ11">
        <v>0</v>
      </c>
      <c r="AK11">
        <v>26.141400000000001</v>
      </c>
      <c r="AL11">
        <v>68.558000000000007</v>
      </c>
      <c r="AM11">
        <v>15.804048</v>
      </c>
      <c r="AN11">
        <v>0.78432999999999997</v>
      </c>
      <c r="AO11">
        <v>10.29</v>
      </c>
      <c r="AP11">
        <v>8.7108000000000008</v>
      </c>
      <c r="AQ11">
        <v>0</v>
      </c>
      <c r="AR11">
        <v>8.8320000000000007</v>
      </c>
      <c r="AS11">
        <v>13.452</v>
      </c>
      <c r="AT11">
        <v>14.484317000000001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2341.8755239999991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473.51499999999999</v>
      </c>
      <c r="L12">
        <v>643.23009999999999</v>
      </c>
      <c r="M12">
        <v>92</v>
      </c>
      <c r="N12">
        <v>58.59</v>
      </c>
      <c r="O12">
        <v>123.66562500000001</v>
      </c>
      <c r="P12">
        <v>103.5</v>
      </c>
      <c r="Q12">
        <v>11.077500000000001</v>
      </c>
      <c r="R12">
        <v>18.120899999999999</v>
      </c>
      <c r="S12">
        <v>15.703099999999999</v>
      </c>
      <c r="T12">
        <v>0</v>
      </c>
      <c r="U12">
        <v>342</v>
      </c>
      <c r="V12">
        <v>11.771599999999999</v>
      </c>
      <c r="W12">
        <v>41.266300000000001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40.584000000000003</v>
      </c>
      <c r="AH12">
        <v>21.780999999999999</v>
      </c>
      <c r="AI12">
        <v>0</v>
      </c>
      <c r="AJ12">
        <v>0</v>
      </c>
      <c r="AK12">
        <v>26.141400000000001</v>
      </c>
      <c r="AL12">
        <v>68.558000000000007</v>
      </c>
      <c r="AM12">
        <v>15.804048</v>
      </c>
      <c r="AN12">
        <v>0.78432999999999997</v>
      </c>
      <c r="AO12">
        <v>10.29</v>
      </c>
      <c r="AP12">
        <v>8.7108000000000008</v>
      </c>
      <c r="AQ12">
        <v>0</v>
      </c>
      <c r="AR12">
        <v>8.8320000000000007</v>
      </c>
      <c r="AS12">
        <v>9.4163999999999994</v>
      </c>
      <c r="AT12">
        <v>14.431393999999999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2312.7870009999992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453.51499999999999</v>
      </c>
      <c r="L13">
        <v>643.23009999999999</v>
      </c>
      <c r="M13">
        <v>92</v>
      </c>
      <c r="N13">
        <v>58.59</v>
      </c>
      <c r="O13">
        <v>123.66562500000001</v>
      </c>
      <c r="P13">
        <v>103.5</v>
      </c>
      <c r="Q13">
        <v>11.077500000000001</v>
      </c>
      <c r="R13">
        <v>18.120899999999999</v>
      </c>
      <c r="S13">
        <v>15.703099999999999</v>
      </c>
      <c r="T13">
        <v>0</v>
      </c>
      <c r="U13">
        <v>342</v>
      </c>
      <c r="V13">
        <v>8.7015999999999991</v>
      </c>
      <c r="W13">
        <v>33.4863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40.584000000000003</v>
      </c>
      <c r="AH13">
        <v>21.780999999999999</v>
      </c>
      <c r="AI13">
        <v>0</v>
      </c>
      <c r="AJ13">
        <v>0</v>
      </c>
      <c r="AK13">
        <v>26.141400000000001</v>
      </c>
      <c r="AL13">
        <v>68.558000000000007</v>
      </c>
      <c r="AM13">
        <v>15.804048</v>
      </c>
      <c r="AN13">
        <v>0.78432999999999997</v>
      </c>
      <c r="AO13">
        <v>10.29</v>
      </c>
      <c r="AP13">
        <v>8.7108000000000008</v>
      </c>
      <c r="AQ13">
        <v>0</v>
      </c>
      <c r="AR13">
        <v>8.8320000000000007</v>
      </c>
      <c r="AS13">
        <v>9.4163999999999994</v>
      </c>
      <c r="AT13">
        <v>15.016679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2282.522285999999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453.51499999999999</v>
      </c>
      <c r="L14">
        <v>643.23009999999999</v>
      </c>
      <c r="M14">
        <v>92</v>
      </c>
      <c r="N14">
        <v>58.59</v>
      </c>
      <c r="O14">
        <v>123.66562500000001</v>
      </c>
      <c r="P14">
        <v>103.5</v>
      </c>
      <c r="Q14">
        <v>11.077500000000001</v>
      </c>
      <c r="R14">
        <v>18.120899999999999</v>
      </c>
      <c r="S14">
        <v>15.703099999999999</v>
      </c>
      <c r="T14">
        <v>0</v>
      </c>
      <c r="U14">
        <v>342</v>
      </c>
      <c r="V14">
        <v>8.7015999999999991</v>
      </c>
      <c r="W14">
        <v>33.4863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40.584000000000003</v>
      </c>
      <c r="AH14">
        <v>21.780999999999999</v>
      </c>
      <c r="AI14">
        <v>0</v>
      </c>
      <c r="AJ14">
        <v>0</v>
      </c>
      <c r="AK14">
        <v>26.141400000000001</v>
      </c>
      <c r="AL14">
        <v>68.558000000000007</v>
      </c>
      <c r="AM14">
        <v>15.804048</v>
      </c>
      <c r="AN14">
        <v>0.78432999999999997</v>
      </c>
      <c r="AO14">
        <v>10.29</v>
      </c>
      <c r="AP14">
        <v>8.7108000000000008</v>
      </c>
      <c r="AQ14">
        <v>0</v>
      </c>
      <c r="AR14">
        <v>8.8320000000000007</v>
      </c>
      <c r="AS14">
        <v>9.4163999999999994</v>
      </c>
      <c r="AT14">
        <v>17.303539000000001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2284.8091459999991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453.51499999999999</v>
      </c>
      <c r="L15">
        <v>643.23009999999999</v>
      </c>
      <c r="M15">
        <v>92</v>
      </c>
      <c r="N15">
        <v>58.59</v>
      </c>
      <c r="O15">
        <v>123.66562500000001</v>
      </c>
      <c r="P15">
        <v>103.5</v>
      </c>
      <c r="Q15">
        <v>11.077500000000001</v>
      </c>
      <c r="R15">
        <v>18.120899999999999</v>
      </c>
      <c r="S15">
        <v>15.703099999999999</v>
      </c>
      <c r="T15">
        <v>0</v>
      </c>
      <c r="U15">
        <v>342</v>
      </c>
      <c r="V15">
        <v>8.7015999999999991</v>
      </c>
      <c r="W15">
        <v>33.4863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40.584000000000003</v>
      </c>
      <c r="AH15">
        <v>21.780999999999999</v>
      </c>
      <c r="AI15">
        <v>0</v>
      </c>
      <c r="AJ15">
        <v>0</v>
      </c>
      <c r="AK15">
        <v>26.141400000000001</v>
      </c>
      <c r="AL15">
        <v>66.814999999999998</v>
      </c>
      <c r="AM15">
        <v>15.804048</v>
      </c>
      <c r="AN15">
        <v>0.78432999999999997</v>
      </c>
      <c r="AO15">
        <v>10.29</v>
      </c>
      <c r="AP15">
        <v>8.7108000000000008</v>
      </c>
      <c r="AQ15">
        <v>0</v>
      </c>
      <c r="AR15">
        <v>8.8320000000000007</v>
      </c>
      <c r="AS15">
        <v>9.4163999999999994</v>
      </c>
      <c r="AT15">
        <v>17.413246999999998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2283.1758539999992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453.51499999999999</v>
      </c>
      <c r="L16">
        <v>643.23009999999999</v>
      </c>
      <c r="M16">
        <v>92</v>
      </c>
      <c r="N16">
        <v>58.59</v>
      </c>
      <c r="O16">
        <v>123.66562500000001</v>
      </c>
      <c r="P16">
        <v>103.5</v>
      </c>
      <c r="Q16">
        <v>11.077500000000001</v>
      </c>
      <c r="R16">
        <v>18.120899999999999</v>
      </c>
      <c r="S16">
        <v>15.703099999999999</v>
      </c>
      <c r="T16">
        <v>0</v>
      </c>
      <c r="U16">
        <v>342</v>
      </c>
      <c r="V16">
        <v>8.7015999999999991</v>
      </c>
      <c r="W16">
        <v>33.4863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40.584000000000003</v>
      </c>
      <c r="AH16">
        <v>21.780999999999999</v>
      </c>
      <c r="AI16">
        <v>0</v>
      </c>
      <c r="AJ16">
        <v>0</v>
      </c>
      <c r="AK16">
        <v>26.141400000000001</v>
      </c>
      <c r="AL16">
        <v>66.814999999999998</v>
      </c>
      <c r="AM16">
        <v>15.804048</v>
      </c>
      <c r="AN16">
        <v>0.78432999999999997</v>
      </c>
      <c r="AO16">
        <v>10.29</v>
      </c>
      <c r="AP16">
        <v>8.7108000000000008</v>
      </c>
      <c r="AQ16">
        <v>0</v>
      </c>
      <c r="AR16">
        <v>8.8320000000000007</v>
      </c>
      <c r="AS16">
        <v>9.4163999999999994</v>
      </c>
      <c r="AT16">
        <v>16.778901999999999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2282.5415089999992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453.51499999999999</v>
      </c>
      <c r="L17">
        <v>588.23009999999999</v>
      </c>
      <c r="M17">
        <v>92</v>
      </c>
      <c r="N17">
        <v>58.59</v>
      </c>
      <c r="O17">
        <v>123.66562500000001</v>
      </c>
      <c r="P17">
        <v>103.5</v>
      </c>
      <c r="Q17">
        <v>11.077500000000001</v>
      </c>
      <c r="R17">
        <v>18.120899999999999</v>
      </c>
      <c r="S17">
        <v>15.703099999999999</v>
      </c>
      <c r="T17">
        <v>0</v>
      </c>
      <c r="U17">
        <v>342</v>
      </c>
      <c r="V17">
        <v>8.7015999999999991</v>
      </c>
      <c r="W17">
        <v>33.4863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40.584000000000003</v>
      </c>
      <c r="AH17">
        <v>21.780999999999999</v>
      </c>
      <c r="AI17">
        <v>0</v>
      </c>
      <c r="AJ17">
        <v>0</v>
      </c>
      <c r="AK17">
        <v>26.141400000000001</v>
      </c>
      <c r="AL17">
        <v>63.91</v>
      </c>
      <c r="AM17">
        <v>15.804048</v>
      </c>
      <c r="AN17">
        <v>0.78432999999999997</v>
      </c>
      <c r="AO17">
        <v>8.82</v>
      </c>
      <c r="AP17">
        <v>8.7108000000000008</v>
      </c>
      <c r="AQ17">
        <v>0</v>
      </c>
      <c r="AR17">
        <v>8.8320000000000007</v>
      </c>
      <c r="AS17">
        <v>9.4163999999999994</v>
      </c>
      <c r="AT17">
        <v>19.481421999999998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2225.8690289999995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453.51499999999999</v>
      </c>
      <c r="L18">
        <v>538.23009999999999</v>
      </c>
      <c r="M18">
        <v>92</v>
      </c>
      <c r="N18">
        <v>58.59</v>
      </c>
      <c r="O18">
        <v>123.66562500000001</v>
      </c>
      <c r="P18">
        <v>103.5</v>
      </c>
      <c r="Q18">
        <v>11.077500000000001</v>
      </c>
      <c r="R18">
        <v>18.120899999999999</v>
      </c>
      <c r="S18">
        <v>15.703099999999999</v>
      </c>
      <c r="T18">
        <v>0</v>
      </c>
      <c r="U18">
        <v>342</v>
      </c>
      <c r="V18">
        <v>8.7015999999999991</v>
      </c>
      <c r="W18">
        <v>33.4863</v>
      </c>
      <c r="X18">
        <v>98.34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40.584000000000003</v>
      </c>
      <c r="AH18">
        <v>21.780999999999999</v>
      </c>
      <c r="AI18">
        <v>0</v>
      </c>
      <c r="AJ18">
        <v>0</v>
      </c>
      <c r="AK18">
        <v>26.141400000000001</v>
      </c>
      <c r="AL18">
        <v>63.91</v>
      </c>
      <c r="AM18">
        <v>15.804048</v>
      </c>
      <c r="AN18">
        <v>0.78432999999999997</v>
      </c>
      <c r="AO18">
        <v>8.82</v>
      </c>
      <c r="AP18">
        <v>8.7108000000000008</v>
      </c>
      <c r="AQ18">
        <v>0</v>
      </c>
      <c r="AR18">
        <v>8.8320000000000007</v>
      </c>
      <c r="AS18">
        <v>9.4163999999999994</v>
      </c>
      <c r="AT18">
        <v>18.060641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2174.4482479999997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453.51499999999999</v>
      </c>
      <c r="L19">
        <v>443.23009999999999</v>
      </c>
      <c r="M19">
        <v>92</v>
      </c>
      <c r="N19">
        <v>58.59</v>
      </c>
      <c r="O19">
        <v>123.66562500000001</v>
      </c>
      <c r="P19">
        <v>103.5</v>
      </c>
      <c r="Q19">
        <v>11.077500000000001</v>
      </c>
      <c r="R19">
        <v>18.120899999999999</v>
      </c>
      <c r="S19">
        <v>15.703099999999999</v>
      </c>
      <c r="T19">
        <v>0</v>
      </c>
      <c r="U19">
        <v>342</v>
      </c>
      <c r="V19">
        <v>8.7015999999999991</v>
      </c>
      <c r="W19">
        <v>30.35</v>
      </c>
      <c r="X19">
        <v>98.34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40.584000000000003</v>
      </c>
      <c r="AH19">
        <v>21.780999999999999</v>
      </c>
      <c r="AI19">
        <v>0</v>
      </c>
      <c r="AJ19">
        <v>0</v>
      </c>
      <c r="AK19">
        <v>26.141400000000001</v>
      </c>
      <c r="AL19">
        <v>63.91</v>
      </c>
      <c r="AM19">
        <v>15.804048</v>
      </c>
      <c r="AN19">
        <v>0.78432999999999997</v>
      </c>
      <c r="AO19">
        <v>8.82</v>
      </c>
      <c r="AP19">
        <v>8.7108000000000008</v>
      </c>
      <c r="AQ19">
        <v>0</v>
      </c>
      <c r="AR19">
        <v>8.8320000000000007</v>
      </c>
      <c r="AS19">
        <v>9.4163999999999994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2091.3147119999994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453.51499999999999</v>
      </c>
      <c r="L20">
        <v>525.36088900000004</v>
      </c>
      <c r="M20">
        <v>92</v>
      </c>
      <c r="N20">
        <v>58.59</v>
      </c>
      <c r="O20">
        <v>123.66562500000001</v>
      </c>
      <c r="P20">
        <v>103.5</v>
      </c>
      <c r="Q20">
        <v>11.077500000000001</v>
      </c>
      <c r="R20">
        <v>18.120899999999999</v>
      </c>
      <c r="S20">
        <v>15.703099999999999</v>
      </c>
      <c r="T20">
        <v>0</v>
      </c>
      <c r="U20">
        <v>342</v>
      </c>
      <c r="V20">
        <v>8.7015999999999991</v>
      </c>
      <c r="W20">
        <v>30.35</v>
      </c>
      <c r="X20">
        <v>98.34</v>
      </c>
      <c r="Y20">
        <v>0</v>
      </c>
      <c r="Z20">
        <v>6.5208000000000004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40.584000000000003</v>
      </c>
      <c r="AH20">
        <v>21.780999999999999</v>
      </c>
      <c r="AI20">
        <v>0</v>
      </c>
      <c r="AJ20">
        <v>0</v>
      </c>
      <c r="AK20">
        <v>26.141400000000001</v>
      </c>
      <c r="AL20">
        <v>63.91</v>
      </c>
      <c r="AM20">
        <v>15.804048</v>
      </c>
      <c r="AN20">
        <v>0.78432999999999997</v>
      </c>
      <c r="AO20">
        <v>8.82</v>
      </c>
      <c r="AP20">
        <v>8.7108000000000008</v>
      </c>
      <c r="AQ20">
        <v>0</v>
      </c>
      <c r="AR20">
        <v>8.8320000000000007</v>
      </c>
      <c r="AS20">
        <v>9.4163999999999994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2173.4455009999992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453.51499999999999</v>
      </c>
      <c r="L21">
        <v>646.7251</v>
      </c>
      <c r="M21">
        <v>92</v>
      </c>
      <c r="N21">
        <v>58.59</v>
      </c>
      <c r="O21">
        <v>123.66562500000001</v>
      </c>
      <c r="P21">
        <v>103.5</v>
      </c>
      <c r="Q21">
        <v>11.077500000000001</v>
      </c>
      <c r="R21">
        <v>18.120899999999999</v>
      </c>
      <c r="S21">
        <v>15.703099999999999</v>
      </c>
      <c r="T21">
        <v>0</v>
      </c>
      <c r="U21">
        <v>342</v>
      </c>
      <c r="V21">
        <v>8.7015999999999991</v>
      </c>
      <c r="W21">
        <v>30.35</v>
      </c>
      <c r="X21">
        <v>98.34</v>
      </c>
      <c r="Y21">
        <v>0</v>
      </c>
      <c r="Z21">
        <v>0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40.584000000000003</v>
      </c>
      <c r="AH21">
        <v>21.780999999999999</v>
      </c>
      <c r="AI21">
        <v>0</v>
      </c>
      <c r="AJ21">
        <v>0</v>
      </c>
      <c r="AK21">
        <v>26.141400000000001</v>
      </c>
      <c r="AL21">
        <v>63.91</v>
      </c>
      <c r="AM21">
        <v>15.804048</v>
      </c>
      <c r="AN21">
        <v>0.78432999999999997</v>
      </c>
      <c r="AO21">
        <v>8.82</v>
      </c>
      <c r="AP21">
        <v>8.7108000000000008</v>
      </c>
      <c r="AQ21">
        <v>0</v>
      </c>
      <c r="AR21">
        <v>37.536000000000001</v>
      </c>
      <c r="AS21">
        <v>9.4163999999999994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2316.9929119999993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453.51499999999999</v>
      </c>
      <c r="L22">
        <v>646.7251</v>
      </c>
      <c r="M22">
        <v>92</v>
      </c>
      <c r="N22">
        <v>58.59</v>
      </c>
      <c r="O22">
        <v>123.66562500000001</v>
      </c>
      <c r="P22">
        <v>103.5</v>
      </c>
      <c r="Q22">
        <v>11.077500000000001</v>
      </c>
      <c r="R22">
        <v>18.120899999999999</v>
      </c>
      <c r="S22">
        <v>15.703099999999999</v>
      </c>
      <c r="T22">
        <v>0</v>
      </c>
      <c r="U22">
        <v>342</v>
      </c>
      <c r="V22">
        <v>8.7015999999999991</v>
      </c>
      <c r="W22">
        <v>30.35</v>
      </c>
      <c r="X22">
        <v>98.34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40.584000000000003</v>
      </c>
      <c r="AH22">
        <v>21.780999999999999</v>
      </c>
      <c r="AI22">
        <v>0</v>
      </c>
      <c r="AJ22">
        <v>0</v>
      </c>
      <c r="AK22">
        <v>26.141400000000001</v>
      </c>
      <c r="AL22">
        <v>63.91</v>
      </c>
      <c r="AM22">
        <v>15.804048</v>
      </c>
      <c r="AN22">
        <v>0.78432999999999997</v>
      </c>
      <c r="AO22">
        <v>8.82</v>
      </c>
      <c r="AP22">
        <v>8.7108000000000008</v>
      </c>
      <c r="AQ22">
        <v>0</v>
      </c>
      <c r="AR22">
        <v>37.536000000000001</v>
      </c>
      <c r="AS22">
        <v>9.4163999999999994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2316.9929119999993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453.51499999999999</v>
      </c>
      <c r="L23">
        <v>646.7251</v>
      </c>
      <c r="M23">
        <v>92</v>
      </c>
      <c r="N23">
        <v>58.59</v>
      </c>
      <c r="O23">
        <v>123.66562500000001</v>
      </c>
      <c r="P23">
        <v>103.5</v>
      </c>
      <c r="Q23">
        <v>11.077500000000001</v>
      </c>
      <c r="R23">
        <v>18.120899999999999</v>
      </c>
      <c r="S23">
        <v>15.703099999999999</v>
      </c>
      <c r="T23">
        <v>0</v>
      </c>
      <c r="U23">
        <v>342</v>
      </c>
      <c r="V23">
        <v>8.7015999999999991</v>
      </c>
      <c r="W23">
        <v>30.35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40.584000000000003</v>
      </c>
      <c r="AH23">
        <v>21.780999999999999</v>
      </c>
      <c r="AI23">
        <v>0</v>
      </c>
      <c r="AJ23">
        <v>0</v>
      </c>
      <c r="AK23">
        <v>26.141400000000001</v>
      </c>
      <c r="AL23">
        <v>63.91</v>
      </c>
      <c r="AM23">
        <v>15.804048</v>
      </c>
      <c r="AN23">
        <v>0.78432999999999997</v>
      </c>
      <c r="AO23">
        <v>8.82</v>
      </c>
      <c r="AP23">
        <v>7.9421999999999997</v>
      </c>
      <c r="AQ23">
        <v>0</v>
      </c>
      <c r="AR23">
        <v>13.247999999999999</v>
      </c>
      <c r="AS23">
        <v>9.4163999999999994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2291.9363119999994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453.51499999999999</v>
      </c>
      <c r="L24">
        <v>646.7251</v>
      </c>
      <c r="M24">
        <v>92</v>
      </c>
      <c r="N24">
        <v>58.59</v>
      </c>
      <c r="O24">
        <v>123.66562500000001</v>
      </c>
      <c r="P24">
        <v>103.5</v>
      </c>
      <c r="Q24">
        <v>11.077500000000001</v>
      </c>
      <c r="R24">
        <v>18.120899999999999</v>
      </c>
      <c r="S24">
        <v>15.703099999999999</v>
      </c>
      <c r="T24">
        <v>0</v>
      </c>
      <c r="U24">
        <v>342</v>
      </c>
      <c r="V24">
        <v>8.7015999999999991</v>
      </c>
      <c r="W24">
        <v>30.35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40.584000000000003</v>
      </c>
      <c r="AH24">
        <v>42.615000000000002</v>
      </c>
      <c r="AI24">
        <v>0</v>
      </c>
      <c r="AJ24">
        <v>0</v>
      </c>
      <c r="AK24">
        <v>26.141400000000001</v>
      </c>
      <c r="AL24">
        <v>63.91</v>
      </c>
      <c r="AM24">
        <v>15.804048</v>
      </c>
      <c r="AN24">
        <v>0.78432999999999997</v>
      </c>
      <c r="AO24">
        <v>8.82</v>
      </c>
      <c r="AP24">
        <v>7.9421999999999997</v>
      </c>
      <c r="AQ24">
        <v>15.561</v>
      </c>
      <c r="AR24">
        <v>11.04</v>
      </c>
      <c r="AS24">
        <v>9.4163999999999994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2354.1233119999993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463.46499999999997</v>
      </c>
      <c r="L25">
        <v>646.7251</v>
      </c>
      <c r="M25">
        <v>92</v>
      </c>
      <c r="N25">
        <v>58.59</v>
      </c>
      <c r="O25">
        <v>123.66562500000001</v>
      </c>
      <c r="P25">
        <v>103.5</v>
      </c>
      <c r="Q25">
        <v>11.077500000000001</v>
      </c>
      <c r="R25">
        <v>18.120899999999999</v>
      </c>
      <c r="S25">
        <v>15.703099999999999</v>
      </c>
      <c r="T25">
        <v>0</v>
      </c>
      <c r="U25">
        <v>342</v>
      </c>
      <c r="V25">
        <v>11.95</v>
      </c>
      <c r="W25">
        <v>30.35</v>
      </c>
      <c r="X25">
        <v>98.34</v>
      </c>
      <c r="Y25">
        <v>0</v>
      </c>
      <c r="Z25">
        <v>0</v>
      </c>
      <c r="AA25">
        <v>8.69</v>
      </c>
      <c r="AB25">
        <v>13.0634</v>
      </c>
      <c r="AC25">
        <v>9.6778399999999998</v>
      </c>
      <c r="AD25">
        <v>9.1149000000000004</v>
      </c>
      <c r="AE25">
        <v>32.957704</v>
      </c>
      <c r="AF25">
        <v>8.8740000000000006</v>
      </c>
      <c r="AG25">
        <v>40.584000000000003</v>
      </c>
      <c r="AH25">
        <v>66.290000000000006</v>
      </c>
      <c r="AI25">
        <v>3.1825000000000001</v>
      </c>
      <c r="AJ25">
        <v>0</v>
      </c>
      <c r="AK25">
        <v>26.141400000000001</v>
      </c>
      <c r="AL25">
        <v>63.91</v>
      </c>
      <c r="AM25">
        <v>15.804048</v>
      </c>
      <c r="AN25">
        <v>0.78432999999999997</v>
      </c>
      <c r="AO25">
        <v>8.82</v>
      </c>
      <c r="AP25">
        <v>7.9421999999999997</v>
      </c>
      <c r="AQ25">
        <v>31.122</v>
      </c>
      <c r="AR25">
        <v>11.04</v>
      </c>
      <c r="AS25">
        <v>9.4163999999999994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2436.9019519999988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482.79500000000002</v>
      </c>
      <c r="L26">
        <v>646.7251</v>
      </c>
      <c r="M26">
        <v>92</v>
      </c>
      <c r="N26">
        <v>58.59</v>
      </c>
      <c r="O26">
        <v>123.66562500000001</v>
      </c>
      <c r="P26">
        <v>103.5</v>
      </c>
      <c r="Q26">
        <v>11.077500000000001</v>
      </c>
      <c r="R26">
        <v>18.120899999999999</v>
      </c>
      <c r="S26">
        <v>15.703099999999999</v>
      </c>
      <c r="T26">
        <v>0</v>
      </c>
      <c r="U26">
        <v>342</v>
      </c>
      <c r="V26">
        <v>11.95</v>
      </c>
      <c r="W26">
        <v>30.35</v>
      </c>
      <c r="X26">
        <v>98.34</v>
      </c>
      <c r="Y26">
        <v>0</v>
      </c>
      <c r="Z26">
        <v>0</v>
      </c>
      <c r="AA26">
        <v>8.69</v>
      </c>
      <c r="AB26">
        <v>13.0634</v>
      </c>
      <c r="AC26">
        <v>19.35568</v>
      </c>
      <c r="AD26">
        <v>18.229800000000001</v>
      </c>
      <c r="AE26">
        <v>32.957704</v>
      </c>
      <c r="AF26">
        <v>8.8740000000000006</v>
      </c>
      <c r="AG26">
        <v>40.584000000000003</v>
      </c>
      <c r="AH26">
        <v>89.965000000000003</v>
      </c>
      <c r="AI26">
        <v>6.3650000000000002</v>
      </c>
      <c r="AJ26">
        <v>0</v>
      </c>
      <c r="AK26">
        <v>26.141400000000001</v>
      </c>
      <c r="AL26">
        <v>63.91</v>
      </c>
      <c r="AM26">
        <v>15.804048</v>
      </c>
      <c r="AN26">
        <v>0.78432999999999997</v>
      </c>
      <c r="AO26">
        <v>8.82</v>
      </c>
      <c r="AP26">
        <v>7.9421999999999997</v>
      </c>
      <c r="AQ26">
        <v>46.683</v>
      </c>
      <c r="AR26">
        <v>11.04</v>
      </c>
      <c r="AS26">
        <v>9.4163999999999994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2518.4431919999993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573.07852500000001</v>
      </c>
      <c r="L27">
        <v>646.7251</v>
      </c>
      <c r="M27">
        <v>92</v>
      </c>
      <c r="N27">
        <v>58.59</v>
      </c>
      <c r="O27">
        <v>123.66562500000001</v>
      </c>
      <c r="P27">
        <v>103.5</v>
      </c>
      <c r="Q27">
        <v>11.077500000000001</v>
      </c>
      <c r="R27">
        <v>18.120899999999999</v>
      </c>
      <c r="S27">
        <v>15.703099999999999</v>
      </c>
      <c r="T27">
        <v>0</v>
      </c>
      <c r="U27">
        <v>342</v>
      </c>
      <c r="V27">
        <v>11.95</v>
      </c>
      <c r="W27">
        <v>30.35</v>
      </c>
      <c r="X27">
        <v>98.34</v>
      </c>
      <c r="Y27">
        <v>0</v>
      </c>
      <c r="Z27">
        <v>3.3</v>
      </c>
      <c r="AA27">
        <v>28.045000000000002</v>
      </c>
      <c r="AB27">
        <v>39.510120000000001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113.64</v>
      </c>
      <c r="AI27">
        <v>32.700823999999997</v>
      </c>
      <c r="AJ27">
        <v>0</v>
      </c>
      <c r="AK27">
        <v>26.141400000000001</v>
      </c>
      <c r="AL27">
        <v>53.451999999999998</v>
      </c>
      <c r="AM27">
        <v>15.804048</v>
      </c>
      <c r="AN27">
        <v>0.78432999999999997</v>
      </c>
      <c r="AO27">
        <v>8.82</v>
      </c>
      <c r="AP27">
        <v>7.0454999999999997</v>
      </c>
      <c r="AQ27">
        <v>62.244</v>
      </c>
      <c r="AR27">
        <v>37.536000000000001</v>
      </c>
      <c r="AS27">
        <v>9.4163999999999994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2768.1353130000002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623.51499999999999</v>
      </c>
      <c r="L28">
        <v>646.7251</v>
      </c>
      <c r="M28">
        <v>92</v>
      </c>
      <c r="N28">
        <v>58.59</v>
      </c>
      <c r="O28">
        <v>123.66562500000001</v>
      </c>
      <c r="P28">
        <v>103.5</v>
      </c>
      <c r="Q28">
        <v>11.077500000000001</v>
      </c>
      <c r="R28">
        <v>18.120899999999999</v>
      </c>
      <c r="S28">
        <v>15.703099999999999</v>
      </c>
      <c r="T28">
        <v>0</v>
      </c>
      <c r="U28">
        <v>342</v>
      </c>
      <c r="V28">
        <v>11.95</v>
      </c>
      <c r="W28">
        <v>30.35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26.622</v>
      </c>
      <c r="AG28">
        <v>40.584000000000003</v>
      </c>
      <c r="AH28">
        <v>140.34540000000001</v>
      </c>
      <c r="AI28">
        <v>32.700823999999997</v>
      </c>
      <c r="AJ28">
        <v>0</v>
      </c>
      <c r="AK28">
        <v>26.141400000000001</v>
      </c>
      <c r="AL28">
        <v>53.451999999999998</v>
      </c>
      <c r="AM28">
        <v>15.804048</v>
      </c>
      <c r="AN28">
        <v>0.78432999999999997</v>
      </c>
      <c r="AO28">
        <v>8.82</v>
      </c>
      <c r="AP28">
        <v>7.0454999999999997</v>
      </c>
      <c r="AQ28">
        <v>62.244</v>
      </c>
      <c r="AR28">
        <v>37.536000000000001</v>
      </c>
      <c r="AS28">
        <v>9.4163999999999994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2918.2561600000004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643.51499999999999</v>
      </c>
      <c r="L29">
        <v>646.7251</v>
      </c>
      <c r="M29">
        <v>92</v>
      </c>
      <c r="N29">
        <v>58.59</v>
      </c>
      <c r="O29">
        <v>123.66562500000001</v>
      </c>
      <c r="P29">
        <v>103.5</v>
      </c>
      <c r="Q29">
        <v>11.077500000000001</v>
      </c>
      <c r="R29">
        <v>18.120899999999999</v>
      </c>
      <c r="S29">
        <v>15.703099999999999</v>
      </c>
      <c r="T29">
        <v>0</v>
      </c>
      <c r="U29">
        <v>342</v>
      </c>
      <c r="V29">
        <v>11.95</v>
      </c>
      <c r="W29">
        <v>30.35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26.622</v>
      </c>
      <c r="AG29">
        <v>40.584000000000003</v>
      </c>
      <c r="AH29">
        <v>140.34540000000001</v>
      </c>
      <c r="AI29">
        <v>32.700823999999997</v>
      </c>
      <c r="AJ29">
        <v>0</v>
      </c>
      <c r="AK29">
        <v>26.141400000000001</v>
      </c>
      <c r="AL29">
        <v>53.451999999999998</v>
      </c>
      <c r="AM29">
        <v>15.804048</v>
      </c>
      <c r="AN29">
        <v>0.78432999999999997</v>
      </c>
      <c r="AO29">
        <v>8.82</v>
      </c>
      <c r="AP29">
        <v>7.0454999999999997</v>
      </c>
      <c r="AQ29">
        <v>62.244</v>
      </c>
      <c r="AR29">
        <v>13.247999999999999</v>
      </c>
      <c r="AS29">
        <v>9.4163999999999994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2911.9681599999994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663.51499999999999</v>
      </c>
      <c r="L30">
        <v>646.7251</v>
      </c>
      <c r="M30">
        <v>92</v>
      </c>
      <c r="N30">
        <v>58.59</v>
      </c>
      <c r="O30">
        <v>123.66562500000001</v>
      </c>
      <c r="P30">
        <v>103.5</v>
      </c>
      <c r="Q30">
        <v>11.077500000000001</v>
      </c>
      <c r="R30">
        <v>18.120899999999999</v>
      </c>
      <c r="S30">
        <v>15.703099999999999</v>
      </c>
      <c r="T30">
        <v>0</v>
      </c>
      <c r="U30">
        <v>342</v>
      </c>
      <c r="V30">
        <v>11.95</v>
      </c>
      <c r="W30">
        <v>30.35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26.622</v>
      </c>
      <c r="AG30">
        <v>40.584000000000003</v>
      </c>
      <c r="AH30">
        <v>140.34540000000001</v>
      </c>
      <c r="AI30">
        <v>32.700823999999997</v>
      </c>
      <c r="AJ30">
        <v>0</v>
      </c>
      <c r="AK30">
        <v>26.141400000000001</v>
      </c>
      <c r="AL30">
        <v>53.451999999999998</v>
      </c>
      <c r="AM30">
        <v>15.804048</v>
      </c>
      <c r="AN30">
        <v>0.78432999999999997</v>
      </c>
      <c r="AO30">
        <v>8.82</v>
      </c>
      <c r="AP30">
        <v>7.0454999999999997</v>
      </c>
      <c r="AQ30">
        <v>62.244</v>
      </c>
      <c r="AR30">
        <v>11.04</v>
      </c>
      <c r="AS30">
        <v>9.4163999999999994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2931.7601599999994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613.51499999999999</v>
      </c>
      <c r="L31">
        <v>646.7251</v>
      </c>
      <c r="M31">
        <v>92</v>
      </c>
      <c r="N31">
        <v>58.59</v>
      </c>
      <c r="O31">
        <v>123.66562500000001</v>
      </c>
      <c r="P31">
        <v>103.5</v>
      </c>
      <c r="Q31">
        <v>11.077500000000001</v>
      </c>
      <c r="R31">
        <v>18.120899999999999</v>
      </c>
      <c r="S31">
        <v>15.703099999999999</v>
      </c>
      <c r="T31">
        <v>0</v>
      </c>
      <c r="U31">
        <v>342</v>
      </c>
      <c r="V31">
        <v>11.95</v>
      </c>
      <c r="W31">
        <v>30.35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26.622</v>
      </c>
      <c r="AG31">
        <v>40.584000000000003</v>
      </c>
      <c r="AH31">
        <v>140.34540000000001</v>
      </c>
      <c r="AI31">
        <v>32.700823999999997</v>
      </c>
      <c r="AJ31">
        <v>0</v>
      </c>
      <c r="AK31">
        <v>26.141400000000001</v>
      </c>
      <c r="AL31">
        <v>53.451999999999998</v>
      </c>
      <c r="AM31">
        <v>15.804048</v>
      </c>
      <c r="AN31">
        <v>0.78432999999999997</v>
      </c>
      <c r="AO31">
        <v>8.82</v>
      </c>
      <c r="AP31">
        <v>7.0454999999999997</v>
      </c>
      <c r="AQ31">
        <v>62.244</v>
      </c>
      <c r="AR31">
        <v>11.04</v>
      </c>
      <c r="AS31">
        <v>12.1068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2844.4505600000002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613.51499999999999</v>
      </c>
      <c r="L32">
        <v>553.23009999999999</v>
      </c>
      <c r="M32">
        <v>92</v>
      </c>
      <c r="N32">
        <v>58.59</v>
      </c>
      <c r="O32">
        <v>123.66562500000001</v>
      </c>
      <c r="P32">
        <v>103.5</v>
      </c>
      <c r="Q32">
        <v>8</v>
      </c>
      <c r="R32">
        <v>18.120899999999999</v>
      </c>
      <c r="S32">
        <v>12</v>
      </c>
      <c r="T32">
        <v>0</v>
      </c>
      <c r="U32">
        <v>342</v>
      </c>
      <c r="V32">
        <v>11.95</v>
      </c>
      <c r="W32">
        <v>30.35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40.584000000000003</v>
      </c>
      <c r="AH32">
        <v>113.64</v>
      </c>
      <c r="AI32">
        <v>32.700823999999997</v>
      </c>
      <c r="AJ32">
        <v>0</v>
      </c>
      <c r="AK32">
        <v>26.141400000000001</v>
      </c>
      <c r="AL32">
        <v>53.451999999999998</v>
      </c>
      <c r="AM32">
        <v>15.804048</v>
      </c>
      <c r="AN32">
        <v>0.78432999999999997</v>
      </c>
      <c r="AO32">
        <v>8.82</v>
      </c>
      <c r="AP32">
        <v>7.0454999999999997</v>
      </c>
      <c r="AQ32">
        <v>46.683</v>
      </c>
      <c r="AR32">
        <v>11.04</v>
      </c>
      <c r="AS32">
        <v>31.897382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5.17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2641.49107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613.51499999999999</v>
      </c>
      <c r="L33">
        <v>456.23009999999999</v>
      </c>
      <c r="M33">
        <v>92</v>
      </c>
      <c r="N33">
        <v>58.59</v>
      </c>
      <c r="O33">
        <v>123.66562500000001</v>
      </c>
      <c r="P33">
        <v>103.5</v>
      </c>
      <c r="Q33">
        <v>8</v>
      </c>
      <c r="R33">
        <v>18.120899999999999</v>
      </c>
      <c r="S33">
        <v>12</v>
      </c>
      <c r="T33">
        <v>0</v>
      </c>
      <c r="U33">
        <v>342</v>
      </c>
      <c r="V33">
        <v>11.95</v>
      </c>
      <c r="W33">
        <v>30.35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9.1149000000000004</v>
      </c>
      <c r="AE33">
        <v>32.957704</v>
      </c>
      <c r="AF33">
        <v>8.8740000000000006</v>
      </c>
      <c r="AG33">
        <v>40.584000000000003</v>
      </c>
      <c r="AH33">
        <v>93.563599999999994</v>
      </c>
      <c r="AI33">
        <v>3.819</v>
      </c>
      <c r="AJ33">
        <v>0</v>
      </c>
      <c r="AK33">
        <v>26.141400000000001</v>
      </c>
      <c r="AL33">
        <v>53.451999999999998</v>
      </c>
      <c r="AM33">
        <v>15.804048</v>
      </c>
      <c r="AN33">
        <v>0.78432999999999997</v>
      </c>
      <c r="AO33">
        <v>8.82</v>
      </c>
      <c r="AP33">
        <v>7.0454999999999997</v>
      </c>
      <c r="AQ33">
        <v>31.122</v>
      </c>
      <c r="AR33">
        <v>37.536000000000001</v>
      </c>
      <c r="AS33">
        <v>31.897382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2455.6040739999994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613.51499999999999</v>
      </c>
      <c r="L34">
        <v>348</v>
      </c>
      <c r="M34">
        <v>92</v>
      </c>
      <c r="N34">
        <v>58.59</v>
      </c>
      <c r="O34">
        <v>123.66562500000001</v>
      </c>
      <c r="P34">
        <v>103.5</v>
      </c>
      <c r="Q34">
        <v>8</v>
      </c>
      <c r="R34">
        <v>18.120899999999999</v>
      </c>
      <c r="S34">
        <v>12</v>
      </c>
      <c r="T34">
        <v>0</v>
      </c>
      <c r="U34">
        <v>342</v>
      </c>
      <c r="V34">
        <v>11.95</v>
      </c>
      <c r="W34">
        <v>30.35</v>
      </c>
      <c r="X34">
        <v>98.34</v>
      </c>
      <c r="Y34">
        <v>0</v>
      </c>
      <c r="Z34">
        <v>6.5208000000000004</v>
      </c>
      <c r="AA34">
        <v>0</v>
      </c>
      <c r="AB34">
        <v>26.260100000000001</v>
      </c>
      <c r="AC34">
        <v>9.6778399999999998</v>
      </c>
      <c r="AD34">
        <v>9.1149000000000004</v>
      </c>
      <c r="AE34">
        <v>32.957704</v>
      </c>
      <c r="AF34">
        <v>8.8740000000000006</v>
      </c>
      <c r="AG34">
        <v>40.584000000000003</v>
      </c>
      <c r="AH34">
        <v>62.312600000000003</v>
      </c>
      <c r="AI34">
        <v>0</v>
      </c>
      <c r="AJ34">
        <v>0</v>
      </c>
      <c r="AK34">
        <v>26.141400000000001</v>
      </c>
      <c r="AL34">
        <v>53.451999999999998</v>
      </c>
      <c r="AM34">
        <v>15.804048</v>
      </c>
      <c r="AN34">
        <v>0.78432999999999997</v>
      </c>
      <c r="AO34">
        <v>8.82</v>
      </c>
      <c r="AP34">
        <v>7.0454999999999997</v>
      </c>
      <c r="AQ34">
        <v>16.568999999999999</v>
      </c>
      <c r="AR34">
        <v>37.536000000000001</v>
      </c>
      <c r="AS34">
        <v>31.897382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2279.3831340000002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534.35889999999995</v>
      </c>
      <c r="L35">
        <v>348</v>
      </c>
      <c r="M35">
        <v>92</v>
      </c>
      <c r="N35">
        <v>58.59</v>
      </c>
      <c r="O35">
        <v>123.66562500000001</v>
      </c>
      <c r="P35">
        <v>103.5</v>
      </c>
      <c r="Q35">
        <v>8</v>
      </c>
      <c r="R35">
        <v>18.120899999999999</v>
      </c>
      <c r="S35">
        <v>12</v>
      </c>
      <c r="T35">
        <v>0</v>
      </c>
      <c r="U35">
        <v>342</v>
      </c>
      <c r="V35">
        <v>11.95</v>
      </c>
      <c r="W35">
        <v>30.35</v>
      </c>
      <c r="X35">
        <v>98.34</v>
      </c>
      <c r="Y35">
        <v>0</v>
      </c>
      <c r="Z35">
        <v>6.5208000000000004</v>
      </c>
      <c r="AA35">
        <v>0</v>
      </c>
      <c r="AB35">
        <v>26.260100000000001</v>
      </c>
      <c r="AC35">
        <v>9.6778399999999998</v>
      </c>
      <c r="AD35">
        <v>9.1149000000000004</v>
      </c>
      <c r="AE35">
        <v>32.957704</v>
      </c>
      <c r="AF35">
        <v>8.8740000000000006</v>
      </c>
      <c r="AG35">
        <v>40.584000000000003</v>
      </c>
      <c r="AH35">
        <v>42.615000000000002</v>
      </c>
      <c r="AI35">
        <v>0</v>
      </c>
      <c r="AJ35">
        <v>0</v>
      </c>
      <c r="AK35">
        <v>26.141400000000001</v>
      </c>
      <c r="AL35">
        <v>53.451999999999998</v>
      </c>
      <c r="AM35">
        <v>15.804048</v>
      </c>
      <c r="AN35">
        <v>0.78432999999999997</v>
      </c>
      <c r="AO35">
        <v>8.82</v>
      </c>
      <c r="AP35">
        <v>7.9421999999999997</v>
      </c>
      <c r="AQ35">
        <v>0</v>
      </c>
      <c r="AR35">
        <v>14.352</v>
      </c>
      <c r="AS35">
        <v>31.897382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2151.6731339999997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504.35890000000001</v>
      </c>
      <c r="L36">
        <v>416</v>
      </c>
      <c r="M36">
        <v>92</v>
      </c>
      <c r="N36">
        <v>58.59</v>
      </c>
      <c r="O36">
        <v>123.66562500000001</v>
      </c>
      <c r="P36">
        <v>103.5</v>
      </c>
      <c r="Q36">
        <v>8</v>
      </c>
      <c r="R36">
        <v>18.120899999999999</v>
      </c>
      <c r="S36">
        <v>12</v>
      </c>
      <c r="T36">
        <v>0</v>
      </c>
      <c r="U36">
        <v>342</v>
      </c>
      <c r="V36">
        <v>11.95</v>
      </c>
      <c r="W36">
        <v>30.35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9.6778399999999998</v>
      </c>
      <c r="AD36">
        <v>9.1149000000000004</v>
      </c>
      <c r="AE36">
        <v>32.957704</v>
      </c>
      <c r="AF36">
        <v>8.8740000000000006</v>
      </c>
      <c r="AG36">
        <v>40.584000000000003</v>
      </c>
      <c r="AH36">
        <v>21.780999999999999</v>
      </c>
      <c r="AI36">
        <v>0</v>
      </c>
      <c r="AJ36">
        <v>0</v>
      </c>
      <c r="AK36">
        <v>26.141400000000001</v>
      </c>
      <c r="AL36">
        <v>53.451999999999998</v>
      </c>
      <c r="AM36">
        <v>15.804048</v>
      </c>
      <c r="AN36">
        <v>0.78432999999999997</v>
      </c>
      <c r="AO36">
        <v>8.82</v>
      </c>
      <c r="AP36">
        <v>7.9421999999999997</v>
      </c>
      <c r="AQ36">
        <v>0</v>
      </c>
      <c r="AR36">
        <v>12.144</v>
      </c>
      <c r="AS36">
        <v>31.897382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2158.3680339999996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514.35889999999995</v>
      </c>
      <c r="L37">
        <v>476</v>
      </c>
      <c r="M37">
        <v>92</v>
      </c>
      <c r="N37">
        <v>58.59</v>
      </c>
      <c r="O37">
        <v>123.66562500000001</v>
      </c>
      <c r="P37">
        <v>103.5</v>
      </c>
      <c r="Q37">
        <v>8</v>
      </c>
      <c r="R37">
        <v>18.120899999999999</v>
      </c>
      <c r="S37">
        <v>12</v>
      </c>
      <c r="T37">
        <v>0</v>
      </c>
      <c r="U37">
        <v>342</v>
      </c>
      <c r="V37">
        <v>11.95</v>
      </c>
      <c r="W37">
        <v>30.35</v>
      </c>
      <c r="X37">
        <v>98.34</v>
      </c>
      <c r="Y37">
        <v>0</v>
      </c>
      <c r="Z37">
        <v>0</v>
      </c>
      <c r="AA37">
        <v>0</v>
      </c>
      <c r="AB37">
        <v>11.997</v>
      </c>
      <c r="AC37">
        <v>9.6778399999999998</v>
      </c>
      <c r="AD37">
        <v>9.1149000000000004</v>
      </c>
      <c r="AE37">
        <v>32.957704</v>
      </c>
      <c r="AF37">
        <v>8.8740000000000006</v>
      </c>
      <c r="AG37">
        <v>40.584000000000003</v>
      </c>
      <c r="AH37">
        <v>21.780999999999999</v>
      </c>
      <c r="AI37">
        <v>0</v>
      </c>
      <c r="AJ37">
        <v>0</v>
      </c>
      <c r="AK37">
        <v>26.141400000000001</v>
      </c>
      <c r="AL37">
        <v>53.451999999999998</v>
      </c>
      <c r="AM37">
        <v>15.804048</v>
      </c>
      <c r="AN37">
        <v>0.78432999999999997</v>
      </c>
      <c r="AO37">
        <v>8.82</v>
      </c>
      <c r="AP37">
        <v>7.9421999999999997</v>
      </c>
      <c r="AQ37">
        <v>0</v>
      </c>
      <c r="AR37">
        <v>17.664000000000001</v>
      </c>
      <c r="AS37">
        <v>12.1068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2217.5766520000002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494.35890000000001</v>
      </c>
      <c r="L38">
        <v>476</v>
      </c>
      <c r="M38">
        <v>92</v>
      </c>
      <c r="N38">
        <v>58.59</v>
      </c>
      <c r="O38">
        <v>123.66562500000001</v>
      </c>
      <c r="P38">
        <v>103.5</v>
      </c>
      <c r="Q38">
        <v>8</v>
      </c>
      <c r="R38">
        <v>18.120899999999999</v>
      </c>
      <c r="S38">
        <v>12</v>
      </c>
      <c r="T38">
        <v>0</v>
      </c>
      <c r="U38">
        <v>342</v>
      </c>
      <c r="V38">
        <v>11.95</v>
      </c>
      <c r="W38">
        <v>30.35</v>
      </c>
      <c r="X38">
        <v>98.34</v>
      </c>
      <c r="Y38">
        <v>0</v>
      </c>
      <c r="Z38">
        <v>0</v>
      </c>
      <c r="AA38">
        <v>0</v>
      </c>
      <c r="AB38">
        <v>11.997</v>
      </c>
      <c r="AC38">
        <v>9.6778399999999998</v>
      </c>
      <c r="AD38">
        <v>9.1149000000000004</v>
      </c>
      <c r="AE38">
        <v>32.957704</v>
      </c>
      <c r="AF38">
        <v>8.8740000000000006</v>
      </c>
      <c r="AG38">
        <v>40.584000000000003</v>
      </c>
      <c r="AH38">
        <v>21.780999999999999</v>
      </c>
      <c r="AI38">
        <v>0</v>
      </c>
      <c r="AJ38">
        <v>0</v>
      </c>
      <c r="AK38">
        <v>26.141400000000001</v>
      </c>
      <c r="AL38">
        <v>53.451999999999998</v>
      </c>
      <c r="AM38">
        <v>15.804048</v>
      </c>
      <c r="AN38">
        <v>0.78432999999999997</v>
      </c>
      <c r="AO38">
        <v>8.82</v>
      </c>
      <c r="AP38">
        <v>7.9421999999999997</v>
      </c>
      <c r="AQ38">
        <v>0</v>
      </c>
      <c r="AR38">
        <v>17.664000000000001</v>
      </c>
      <c r="AS38">
        <v>9.4163999999999994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2204.8862520000002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573.51499999999999</v>
      </c>
      <c r="L39">
        <v>476</v>
      </c>
      <c r="M39">
        <v>92</v>
      </c>
      <c r="N39">
        <v>58.59</v>
      </c>
      <c r="O39">
        <v>123.66562500000001</v>
      </c>
      <c r="P39">
        <v>103.5</v>
      </c>
      <c r="Q39">
        <v>8</v>
      </c>
      <c r="R39">
        <v>18.120899999999999</v>
      </c>
      <c r="S39">
        <v>12</v>
      </c>
      <c r="T39">
        <v>0</v>
      </c>
      <c r="U39">
        <v>342</v>
      </c>
      <c r="V39">
        <v>11.95</v>
      </c>
      <c r="W39">
        <v>30.35</v>
      </c>
      <c r="X39">
        <v>98.34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32.957704</v>
      </c>
      <c r="AF39">
        <v>8.8740000000000006</v>
      </c>
      <c r="AG39">
        <v>40.584000000000003</v>
      </c>
      <c r="AH39">
        <v>21.780999999999999</v>
      </c>
      <c r="AI39">
        <v>0</v>
      </c>
      <c r="AJ39">
        <v>0</v>
      </c>
      <c r="AK39">
        <v>26.141400000000001</v>
      </c>
      <c r="AL39">
        <v>53.451999999999998</v>
      </c>
      <c r="AM39">
        <v>15.804048</v>
      </c>
      <c r="AN39">
        <v>0.78432999999999997</v>
      </c>
      <c r="AO39">
        <v>8.82</v>
      </c>
      <c r="AP39">
        <v>7.9421999999999997</v>
      </c>
      <c r="AQ39">
        <v>0</v>
      </c>
      <c r="AR39">
        <v>37.536000000000001</v>
      </c>
      <c r="AS39">
        <v>13.452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2313.7929119999994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573.51499999999999</v>
      </c>
      <c r="L40">
        <v>476</v>
      </c>
      <c r="M40">
        <v>92</v>
      </c>
      <c r="N40">
        <v>58.59</v>
      </c>
      <c r="O40">
        <v>123.66562500000001</v>
      </c>
      <c r="P40">
        <v>103.5</v>
      </c>
      <c r="Q40">
        <v>8</v>
      </c>
      <c r="R40">
        <v>18.120899999999999</v>
      </c>
      <c r="S40">
        <v>12</v>
      </c>
      <c r="T40">
        <v>0</v>
      </c>
      <c r="U40">
        <v>342</v>
      </c>
      <c r="V40">
        <v>11.95</v>
      </c>
      <c r="W40">
        <v>30.35</v>
      </c>
      <c r="X40">
        <v>98.34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32.957704</v>
      </c>
      <c r="AF40">
        <v>8.8740000000000006</v>
      </c>
      <c r="AG40">
        <v>40.584000000000003</v>
      </c>
      <c r="AH40">
        <v>21.780999999999999</v>
      </c>
      <c r="AI40">
        <v>0</v>
      </c>
      <c r="AJ40">
        <v>0</v>
      </c>
      <c r="AK40">
        <v>26.141400000000001</v>
      </c>
      <c r="AL40">
        <v>53.451999999999998</v>
      </c>
      <c r="AM40">
        <v>15.804048</v>
      </c>
      <c r="AN40">
        <v>0.78432999999999997</v>
      </c>
      <c r="AO40">
        <v>8.82</v>
      </c>
      <c r="AP40">
        <v>7.9421999999999997</v>
      </c>
      <c r="AQ40">
        <v>0</v>
      </c>
      <c r="AR40">
        <v>37.536000000000001</v>
      </c>
      <c r="AS40">
        <v>13.452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2309.6780119999999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573.51499999999999</v>
      </c>
      <c r="L41">
        <v>504.23361299999999</v>
      </c>
      <c r="M41">
        <v>92</v>
      </c>
      <c r="N41">
        <v>58.59</v>
      </c>
      <c r="O41">
        <v>123.66562500000001</v>
      </c>
      <c r="P41">
        <v>103.5</v>
      </c>
      <c r="Q41">
        <v>8</v>
      </c>
      <c r="R41">
        <v>18.120899999999999</v>
      </c>
      <c r="S41">
        <v>12</v>
      </c>
      <c r="T41">
        <v>0</v>
      </c>
      <c r="U41">
        <v>342</v>
      </c>
      <c r="V41">
        <v>11.95</v>
      </c>
      <c r="W41">
        <v>30.35</v>
      </c>
      <c r="X41">
        <v>98.34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32.957704</v>
      </c>
      <c r="AF41">
        <v>8.8740000000000006</v>
      </c>
      <c r="AG41">
        <v>40.584000000000003</v>
      </c>
      <c r="AH41">
        <v>21.780999999999999</v>
      </c>
      <c r="AI41">
        <v>0</v>
      </c>
      <c r="AJ41">
        <v>0</v>
      </c>
      <c r="AK41">
        <v>26.141400000000001</v>
      </c>
      <c r="AL41">
        <v>40.088999999999999</v>
      </c>
      <c r="AM41">
        <v>15.804048</v>
      </c>
      <c r="AN41">
        <v>0.78432999999999997</v>
      </c>
      <c r="AO41">
        <v>8.82</v>
      </c>
      <c r="AP41">
        <v>7.9421999999999997</v>
      </c>
      <c r="AQ41">
        <v>0</v>
      </c>
      <c r="AR41">
        <v>17.664000000000001</v>
      </c>
      <c r="AS41">
        <v>13.452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2310.6766250000001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573.51499999999999</v>
      </c>
      <c r="L42">
        <v>578</v>
      </c>
      <c r="M42">
        <v>92</v>
      </c>
      <c r="N42">
        <v>58.59</v>
      </c>
      <c r="O42">
        <v>123.66562500000001</v>
      </c>
      <c r="P42">
        <v>103.5</v>
      </c>
      <c r="Q42">
        <v>8</v>
      </c>
      <c r="R42">
        <v>18.120899999999999</v>
      </c>
      <c r="S42">
        <v>12</v>
      </c>
      <c r="T42">
        <v>0</v>
      </c>
      <c r="U42">
        <v>342</v>
      </c>
      <c r="V42">
        <v>11.95</v>
      </c>
      <c r="W42">
        <v>30.35</v>
      </c>
      <c r="X42">
        <v>98.34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32.957704</v>
      </c>
      <c r="AF42">
        <v>8.8740000000000006</v>
      </c>
      <c r="AG42">
        <v>40.584000000000003</v>
      </c>
      <c r="AH42">
        <v>21.780999999999999</v>
      </c>
      <c r="AI42">
        <v>0</v>
      </c>
      <c r="AJ42">
        <v>0</v>
      </c>
      <c r="AK42">
        <v>26.141400000000001</v>
      </c>
      <c r="AL42">
        <v>40.088999999999999</v>
      </c>
      <c r="AM42">
        <v>15.804048</v>
      </c>
      <c r="AN42">
        <v>0.78432999999999997</v>
      </c>
      <c r="AO42">
        <v>8.82</v>
      </c>
      <c r="AP42">
        <v>7.9421999999999997</v>
      </c>
      <c r="AQ42">
        <v>0</v>
      </c>
      <c r="AR42">
        <v>15.456</v>
      </c>
      <c r="AS42">
        <v>13.452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2389.2350119999992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573.51499999999999</v>
      </c>
      <c r="L43">
        <v>559</v>
      </c>
      <c r="M43">
        <v>92</v>
      </c>
      <c r="N43">
        <v>58.59</v>
      </c>
      <c r="O43">
        <v>123.66562500000001</v>
      </c>
      <c r="P43">
        <v>103.5</v>
      </c>
      <c r="Q43">
        <v>8</v>
      </c>
      <c r="R43">
        <v>18.120899999999999</v>
      </c>
      <c r="S43">
        <v>12</v>
      </c>
      <c r="T43">
        <v>0</v>
      </c>
      <c r="U43">
        <v>342</v>
      </c>
      <c r="V43">
        <v>11.95</v>
      </c>
      <c r="W43">
        <v>30.35</v>
      </c>
      <c r="X43">
        <v>98.34</v>
      </c>
      <c r="Y43">
        <v>0</v>
      </c>
      <c r="Z43">
        <v>6.5208000000000004</v>
      </c>
      <c r="AA43">
        <v>0</v>
      </c>
      <c r="AB43">
        <v>11.997</v>
      </c>
      <c r="AC43">
        <v>0</v>
      </c>
      <c r="AD43">
        <v>0</v>
      </c>
      <c r="AE43">
        <v>32.957704</v>
      </c>
      <c r="AF43">
        <v>8.8740000000000006</v>
      </c>
      <c r="AG43">
        <v>40.584000000000003</v>
      </c>
      <c r="AH43">
        <v>21.780999999999999</v>
      </c>
      <c r="AI43">
        <v>0</v>
      </c>
      <c r="AJ43">
        <v>0</v>
      </c>
      <c r="AK43">
        <v>26.141400000000001</v>
      </c>
      <c r="AL43">
        <v>40.088999999999999</v>
      </c>
      <c r="AM43">
        <v>15.804048</v>
      </c>
      <c r="AN43">
        <v>0.78432999999999997</v>
      </c>
      <c r="AO43">
        <v>8.82</v>
      </c>
      <c r="AP43">
        <v>8.7108000000000008</v>
      </c>
      <c r="AQ43">
        <v>0</v>
      </c>
      <c r="AR43">
        <v>15.456</v>
      </c>
      <c r="AS43">
        <v>13.452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2370.0036119999991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573.51499999999999</v>
      </c>
      <c r="L44">
        <v>544</v>
      </c>
      <c r="M44">
        <v>92</v>
      </c>
      <c r="N44">
        <v>58.59</v>
      </c>
      <c r="O44">
        <v>123.66562500000001</v>
      </c>
      <c r="P44">
        <v>103.5</v>
      </c>
      <c r="Q44">
        <v>8</v>
      </c>
      <c r="R44">
        <v>18.120899999999999</v>
      </c>
      <c r="S44">
        <v>12</v>
      </c>
      <c r="T44">
        <v>0</v>
      </c>
      <c r="U44">
        <v>342</v>
      </c>
      <c r="V44">
        <v>11.95</v>
      </c>
      <c r="W44">
        <v>30.35</v>
      </c>
      <c r="X44">
        <v>98.34</v>
      </c>
      <c r="Y44">
        <v>0</v>
      </c>
      <c r="Z44">
        <v>6.5208000000000004</v>
      </c>
      <c r="AA44">
        <v>0</v>
      </c>
      <c r="AB44">
        <v>11.997</v>
      </c>
      <c r="AC44">
        <v>0</v>
      </c>
      <c r="AD44">
        <v>0</v>
      </c>
      <c r="AE44">
        <v>32.957704</v>
      </c>
      <c r="AF44">
        <v>8.8740000000000006</v>
      </c>
      <c r="AG44">
        <v>40.584000000000003</v>
      </c>
      <c r="AH44">
        <v>21.780999999999999</v>
      </c>
      <c r="AI44">
        <v>0</v>
      </c>
      <c r="AJ44">
        <v>0</v>
      </c>
      <c r="AK44">
        <v>26.141400000000001</v>
      </c>
      <c r="AL44">
        <v>40.088999999999999</v>
      </c>
      <c r="AM44">
        <v>15.804048</v>
      </c>
      <c r="AN44">
        <v>0.78432999999999997</v>
      </c>
      <c r="AO44">
        <v>8.82</v>
      </c>
      <c r="AP44">
        <v>8.7108000000000008</v>
      </c>
      <c r="AQ44">
        <v>0</v>
      </c>
      <c r="AR44">
        <v>15.456</v>
      </c>
      <c r="AS44">
        <v>13.452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2358.0036119999995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573.51499999999999</v>
      </c>
      <c r="L45">
        <v>544</v>
      </c>
      <c r="M45">
        <v>92</v>
      </c>
      <c r="N45">
        <v>58.59</v>
      </c>
      <c r="O45">
        <v>123.66562500000001</v>
      </c>
      <c r="P45">
        <v>103.5</v>
      </c>
      <c r="Q45">
        <v>8</v>
      </c>
      <c r="R45">
        <v>18.120899999999999</v>
      </c>
      <c r="S45">
        <v>12</v>
      </c>
      <c r="T45">
        <v>0</v>
      </c>
      <c r="U45">
        <v>342</v>
      </c>
      <c r="V45">
        <v>11.95</v>
      </c>
      <c r="W45">
        <v>30.35</v>
      </c>
      <c r="X45">
        <v>98.34</v>
      </c>
      <c r="Y45">
        <v>0</v>
      </c>
      <c r="Z45">
        <v>6.5208000000000004</v>
      </c>
      <c r="AA45">
        <v>0</v>
      </c>
      <c r="AB45">
        <v>11.997</v>
      </c>
      <c r="AC45">
        <v>0</v>
      </c>
      <c r="AD45">
        <v>0</v>
      </c>
      <c r="AE45">
        <v>32.957704</v>
      </c>
      <c r="AF45">
        <v>8.8740000000000006</v>
      </c>
      <c r="AG45">
        <v>40.584000000000003</v>
      </c>
      <c r="AH45">
        <v>21.780999999999999</v>
      </c>
      <c r="AI45">
        <v>0</v>
      </c>
      <c r="AJ45">
        <v>0</v>
      </c>
      <c r="AK45">
        <v>26.141400000000001</v>
      </c>
      <c r="AL45">
        <v>40.088999999999999</v>
      </c>
      <c r="AM45">
        <v>15.804048</v>
      </c>
      <c r="AN45">
        <v>0.78432999999999997</v>
      </c>
      <c r="AO45">
        <v>8.82</v>
      </c>
      <c r="AP45">
        <v>8.7108000000000008</v>
      </c>
      <c r="AQ45">
        <v>0</v>
      </c>
      <c r="AR45">
        <v>37.536000000000001</v>
      </c>
      <c r="AS45">
        <v>24.75168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2394.3832919999991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573.51499999999999</v>
      </c>
      <c r="L46">
        <v>544</v>
      </c>
      <c r="M46">
        <v>92</v>
      </c>
      <c r="N46">
        <v>58.59</v>
      </c>
      <c r="O46">
        <v>123.66562500000001</v>
      </c>
      <c r="P46">
        <v>103.5</v>
      </c>
      <c r="Q46">
        <v>8</v>
      </c>
      <c r="R46">
        <v>18.120899999999999</v>
      </c>
      <c r="S46">
        <v>12</v>
      </c>
      <c r="T46">
        <v>0</v>
      </c>
      <c r="U46">
        <v>342</v>
      </c>
      <c r="V46">
        <v>11.95</v>
      </c>
      <c r="W46">
        <v>30.35</v>
      </c>
      <c r="X46">
        <v>98.34</v>
      </c>
      <c r="Y46">
        <v>0</v>
      </c>
      <c r="Z46">
        <v>6.5208000000000004</v>
      </c>
      <c r="AA46">
        <v>0</v>
      </c>
      <c r="AB46">
        <v>11.997</v>
      </c>
      <c r="AC46">
        <v>0</v>
      </c>
      <c r="AD46">
        <v>0</v>
      </c>
      <c r="AE46">
        <v>32.957704</v>
      </c>
      <c r="AF46">
        <v>8.8740000000000006</v>
      </c>
      <c r="AG46">
        <v>40.584000000000003</v>
      </c>
      <c r="AH46">
        <v>21.780999999999999</v>
      </c>
      <c r="AI46">
        <v>0</v>
      </c>
      <c r="AJ46">
        <v>0</v>
      </c>
      <c r="AK46">
        <v>26.141400000000001</v>
      </c>
      <c r="AL46">
        <v>40.088999999999999</v>
      </c>
      <c r="AM46">
        <v>15.804048</v>
      </c>
      <c r="AN46">
        <v>0.78432999999999997</v>
      </c>
      <c r="AO46">
        <v>8.82</v>
      </c>
      <c r="AP46">
        <v>8.7108000000000008</v>
      </c>
      <c r="AQ46">
        <v>0</v>
      </c>
      <c r="AR46">
        <v>37.536000000000001</v>
      </c>
      <c r="AS46">
        <v>24.75168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2395.3832919999991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573.51499999999999</v>
      </c>
      <c r="L47">
        <v>454.215463</v>
      </c>
      <c r="M47">
        <v>92</v>
      </c>
      <c r="N47">
        <v>58.59</v>
      </c>
      <c r="O47">
        <v>123.66562500000001</v>
      </c>
      <c r="P47">
        <v>103.5</v>
      </c>
      <c r="Q47">
        <v>8</v>
      </c>
      <c r="R47">
        <v>18.120899999999999</v>
      </c>
      <c r="S47">
        <v>12</v>
      </c>
      <c r="T47">
        <v>0</v>
      </c>
      <c r="U47">
        <v>342</v>
      </c>
      <c r="V47">
        <v>11.95</v>
      </c>
      <c r="W47">
        <v>30.35</v>
      </c>
      <c r="X47">
        <v>98.34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40.584000000000003</v>
      </c>
      <c r="AH47">
        <v>21.780999999999999</v>
      </c>
      <c r="AI47">
        <v>0</v>
      </c>
      <c r="AJ47">
        <v>0</v>
      </c>
      <c r="AK47">
        <v>26.141400000000001</v>
      </c>
      <c r="AL47">
        <v>40.088999999999999</v>
      </c>
      <c r="AM47">
        <v>15.804048</v>
      </c>
      <c r="AN47">
        <v>0.78432999999999997</v>
      </c>
      <c r="AO47">
        <v>8.82</v>
      </c>
      <c r="AP47">
        <v>8.7108000000000008</v>
      </c>
      <c r="AQ47">
        <v>0</v>
      </c>
      <c r="AR47">
        <v>15.456</v>
      </c>
      <c r="AS47">
        <v>13.452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2265.6982749999997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573.51499999999999</v>
      </c>
      <c r="L48">
        <v>420</v>
      </c>
      <c r="M48">
        <v>92</v>
      </c>
      <c r="N48">
        <v>58.59</v>
      </c>
      <c r="O48">
        <v>123.66562500000001</v>
      </c>
      <c r="P48">
        <v>103.5</v>
      </c>
      <c r="Q48">
        <v>8</v>
      </c>
      <c r="R48">
        <v>18.120899999999999</v>
      </c>
      <c r="S48">
        <v>12</v>
      </c>
      <c r="T48">
        <v>0</v>
      </c>
      <c r="U48">
        <v>342</v>
      </c>
      <c r="V48">
        <v>11.95</v>
      </c>
      <c r="W48">
        <v>30.35</v>
      </c>
      <c r="X48">
        <v>98.34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40.584000000000003</v>
      </c>
      <c r="AH48">
        <v>21.780999999999999</v>
      </c>
      <c r="AI48">
        <v>0</v>
      </c>
      <c r="AJ48">
        <v>0</v>
      </c>
      <c r="AK48">
        <v>26.141400000000001</v>
      </c>
      <c r="AL48">
        <v>40.088999999999999</v>
      </c>
      <c r="AM48">
        <v>15.804048</v>
      </c>
      <c r="AN48">
        <v>0.78432999999999997</v>
      </c>
      <c r="AO48">
        <v>8.82</v>
      </c>
      <c r="AP48">
        <v>8.7108000000000008</v>
      </c>
      <c r="AQ48">
        <v>0</v>
      </c>
      <c r="AR48">
        <v>15.456</v>
      </c>
      <c r="AS48">
        <v>13.452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2231.4828119999997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489.51499999999999</v>
      </c>
      <c r="L49">
        <v>432.9</v>
      </c>
      <c r="M49">
        <v>92</v>
      </c>
      <c r="N49">
        <v>58.59</v>
      </c>
      <c r="O49">
        <v>123.66562500000001</v>
      </c>
      <c r="P49">
        <v>103.5</v>
      </c>
      <c r="Q49">
        <v>7.9</v>
      </c>
      <c r="R49">
        <v>17.9909</v>
      </c>
      <c r="S49">
        <v>11.83</v>
      </c>
      <c r="T49">
        <v>0</v>
      </c>
      <c r="U49">
        <v>342</v>
      </c>
      <c r="V49">
        <v>11.95</v>
      </c>
      <c r="W49">
        <v>30.35</v>
      </c>
      <c r="X49">
        <v>98.34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16.678999999999998</v>
      </c>
      <c r="AF49">
        <v>8.8740000000000006</v>
      </c>
      <c r="AG49">
        <v>40.584000000000003</v>
      </c>
      <c r="AH49">
        <v>21.780999999999999</v>
      </c>
      <c r="AI49">
        <v>0</v>
      </c>
      <c r="AJ49">
        <v>0</v>
      </c>
      <c r="AK49">
        <v>26.141400000000001</v>
      </c>
      <c r="AL49">
        <v>40.088999999999999</v>
      </c>
      <c r="AM49">
        <v>15.804048</v>
      </c>
      <c r="AN49">
        <v>0.78432999999999997</v>
      </c>
      <c r="AO49">
        <v>8.82</v>
      </c>
      <c r="AP49">
        <v>8.7108000000000008</v>
      </c>
      <c r="AQ49">
        <v>0</v>
      </c>
      <c r="AR49">
        <v>15.456</v>
      </c>
      <c r="AS49">
        <v>13.72104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2144.9731479999996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470.51499999999999</v>
      </c>
      <c r="L50">
        <v>408.9</v>
      </c>
      <c r="M50">
        <v>92</v>
      </c>
      <c r="N50">
        <v>58.59</v>
      </c>
      <c r="O50">
        <v>123.66562500000001</v>
      </c>
      <c r="P50">
        <v>103.5</v>
      </c>
      <c r="Q50">
        <v>7.9</v>
      </c>
      <c r="R50">
        <v>17.9909</v>
      </c>
      <c r="S50">
        <v>11.83</v>
      </c>
      <c r="T50">
        <v>0</v>
      </c>
      <c r="U50">
        <v>342</v>
      </c>
      <c r="V50">
        <v>11.95</v>
      </c>
      <c r="W50">
        <v>30.35</v>
      </c>
      <c r="X50">
        <v>98.34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16.678999999999998</v>
      </c>
      <c r="AF50">
        <v>8.8740000000000006</v>
      </c>
      <c r="AG50">
        <v>40.584000000000003</v>
      </c>
      <c r="AH50">
        <v>21.780999999999999</v>
      </c>
      <c r="AI50">
        <v>0</v>
      </c>
      <c r="AJ50">
        <v>0</v>
      </c>
      <c r="AK50">
        <v>26.141400000000001</v>
      </c>
      <c r="AL50">
        <v>40.088999999999999</v>
      </c>
      <c r="AM50">
        <v>15.804048</v>
      </c>
      <c r="AN50">
        <v>0.78432999999999997</v>
      </c>
      <c r="AO50">
        <v>8.82</v>
      </c>
      <c r="AP50">
        <v>8.7108000000000008</v>
      </c>
      <c r="AQ50">
        <v>0</v>
      </c>
      <c r="AR50">
        <v>15.456</v>
      </c>
      <c r="AS50">
        <v>13.72104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2105.973148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474.51499999999999</v>
      </c>
      <c r="L51">
        <v>408.9</v>
      </c>
      <c r="M51">
        <v>92</v>
      </c>
      <c r="N51">
        <v>58.59</v>
      </c>
      <c r="O51">
        <v>123.66562500000001</v>
      </c>
      <c r="P51">
        <v>103.5</v>
      </c>
      <c r="Q51">
        <v>7.9</v>
      </c>
      <c r="R51">
        <v>17.9909</v>
      </c>
      <c r="S51">
        <v>11.83</v>
      </c>
      <c r="T51">
        <v>0</v>
      </c>
      <c r="U51">
        <v>342</v>
      </c>
      <c r="V51">
        <v>11.95</v>
      </c>
      <c r="W51">
        <v>30.35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16.678999999999998</v>
      </c>
      <c r="AF51">
        <v>8.8740000000000006</v>
      </c>
      <c r="AG51">
        <v>40.584000000000003</v>
      </c>
      <c r="AH51">
        <v>21.780999999999999</v>
      </c>
      <c r="AI51">
        <v>0</v>
      </c>
      <c r="AJ51">
        <v>0</v>
      </c>
      <c r="AK51">
        <v>26.141400000000001</v>
      </c>
      <c r="AL51">
        <v>40.088999999999999</v>
      </c>
      <c r="AM51">
        <v>15.804048</v>
      </c>
      <c r="AN51">
        <v>0.78432999999999997</v>
      </c>
      <c r="AO51">
        <v>8.82</v>
      </c>
      <c r="AP51">
        <v>8.7108000000000008</v>
      </c>
      <c r="AQ51">
        <v>0</v>
      </c>
      <c r="AR51">
        <v>17.664000000000001</v>
      </c>
      <c r="AS51">
        <v>14.7972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2098.2603079999999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464.51499999999999</v>
      </c>
      <c r="L52">
        <v>388.9</v>
      </c>
      <c r="M52">
        <v>92</v>
      </c>
      <c r="N52">
        <v>58.59</v>
      </c>
      <c r="O52">
        <v>123.66562500000001</v>
      </c>
      <c r="P52">
        <v>103.5</v>
      </c>
      <c r="Q52">
        <v>7.9</v>
      </c>
      <c r="R52">
        <v>17.9909</v>
      </c>
      <c r="S52">
        <v>11.83</v>
      </c>
      <c r="T52">
        <v>0</v>
      </c>
      <c r="U52">
        <v>342</v>
      </c>
      <c r="V52">
        <v>11.95</v>
      </c>
      <c r="W52">
        <v>30.35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16.678999999999998</v>
      </c>
      <c r="AF52">
        <v>8.8740000000000006</v>
      </c>
      <c r="AG52">
        <v>40.584000000000003</v>
      </c>
      <c r="AH52">
        <v>21.780999999999999</v>
      </c>
      <c r="AI52">
        <v>0</v>
      </c>
      <c r="AJ52">
        <v>0</v>
      </c>
      <c r="AK52">
        <v>26.141400000000001</v>
      </c>
      <c r="AL52">
        <v>40.088999999999999</v>
      </c>
      <c r="AM52">
        <v>15.804048</v>
      </c>
      <c r="AN52">
        <v>0.78432999999999997</v>
      </c>
      <c r="AO52">
        <v>8.82</v>
      </c>
      <c r="AP52">
        <v>8.7108000000000008</v>
      </c>
      <c r="AQ52">
        <v>0</v>
      </c>
      <c r="AR52">
        <v>17.664000000000001</v>
      </c>
      <c r="AS52">
        <v>14.7972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2069.2603079999999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384.97500000000002</v>
      </c>
      <c r="L53">
        <v>367.9</v>
      </c>
      <c r="M53">
        <v>92</v>
      </c>
      <c r="N53">
        <v>58.59</v>
      </c>
      <c r="O53">
        <v>123.66562500000001</v>
      </c>
      <c r="P53">
        <v>103.5</v>
      </c>
      <c r="Q53">
        <v>7.9</v>
      </c>
      <c r="R53">
        <v>14.5952</v>
      </c>
      <c r="S53">
        <v>11.83</v>
      </c>
      <c r="T53">
        <v>0</v>
      </c>
      <c r="U53">
        <v>342</v>
      </c>
      <c r="V53">
        <v>8.9146999999999998</v>
      </c>
      <c r="W53">
        <v>30.35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16.678999999999998</v>
      </c>
      <c r="AF53">
        <v>8.8740000000000006</v>
      </c>
      <c r="AG53">
        <v>40.584000000000003</v>
      </c>
      <c r="AH53">
        <v>21.780999999999999</v>
      </c>
      <c r="AI53">
        <v>0</v>
      </c>
      <c r="AJ53">
        <v>0</v>
      </c>
      <c r="AK53">
        <v>26.141400000000001</v>
      </c>
      <c r="AL53">
        <v>40.088999999999999</v>
      </c>
      <c r="AM53">
        <v>15.804048</v>
      </c>
      <c r="AN53">
        <v>0.78432999999999997</v>
      </c>
      <c r="AO53">
        <v>8.82</v>
      </c>
      <c r="AP53">
        <v>8.7108000000000008</v>
      </c>
      <c r="AQ53">
        <v>0</v>
      </c>
      <c r="AR53">
        <v>35.328000000000003</v>
      </c>
      <c r="AS53">
        <v>14.7972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1977.9533079999999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369.35890000000001</v>
      </c>
      <c r="L54">
        <v>367.9</v>
      </c>
      <c r="M54">
        <v>92</v>
      </c>
      <c r="N54">
        <v>58.59</v>
      </c>
      <c r="O54">
        <v>123.66562500000001</v>
      </c>
      <c r="P54">
        <v>103.5</v>
      </c>
      <c r="Q54">
        <v>7.9</v>
      </c>
      <c r="R54">
        <v>14.5952</v>
      </c>
      <c r="S54">
        <v>11.83</v>
      </c>
      <c r="T54">
        <v>0</v>
      </c>
      <c r="U54">
        <v>342</v>
      </c>
      <c r="V54">
        <v>8.9146999999999998</v>
      </c>
      <c r="W54">
        <v>30.35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16.678999999999998</v>
      </c>
      <c r="AF54">
        <v>8.8740000000000006</v>
      </c>
      <c r="AG54">
        <v>40.584000000000003</v>
      </c>
      <c r="AH54">
        <v>21.780999999999999</v>
      </c>
      <c r="AI54">
        <v>0</v>
      </c>
      <c r="AJ54">
        <v>0</v>
      </c>
      <c r="AK54">
        <v>26.141400000000001</v>
      </c>
      <c r="AL54">
        <v>40.088999999999999</v>
      </c>
      <c r="AM54">
        <v>15.804048</v>
      </c>
      <c r="AN54">
        <v>0.78432999999999997</v>
      </c>
      <c r="AO54">
        <v>8.82</v>
      </c>
      <c r="AP54">
        <v>8.7108000000000008</v>
      </c>
      <c r="AQ54">
        <v>0</v>
      </c>
      <c r="AR54">
        <v>35.328000000000003</v>
      </c>
      <c r="AS54">
        <v>14.7972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1963.3372079999999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369.35890000000001</v>
      </c>
      <c r="L55">
        <v>424.9</v>
      </c>
      <c r="M55">
        <v>92</v>
      </c>
      <c r="N55">
        <v>58.59</v>
      </c>
      <c r="O55">
        <v>123.66562500000001</v>
      </c>
      <c r="P55">
        <v>103.5</v>
      </c>
      <c r="Q55">
        <v>7.9</v>
      </c>
      <c r="R55">
        <v>14.5952</v>
      </c>
      <c r="S55">
        <v>11.83</v>
      </c>
      <c r="T55">
        <v>0</v>
      </c>
      <c r="U55">
        <v>342</v>
      </c>
      <c r="V55">
        <v>8.9146999999999998</v>
      </c>
      <c r="W55">
        <v>30.35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16.678999999999998</v>
      </c>
      <c r="AF55">
        <v>8.8740000000000006</v>
      </c>
      <c r="AG55">
        <v>40.584000000000003</v>
      </c>
      <c r="AH55">
        <v>21.780999999999999</v>
      </c>
      <c r="AI55">
        <v>0</v>
      </c>
      <c r="AJ55">
        <v>0</v>
      </c>
      <c r="AK55">
        <v>26.141400000000001</v>
      </c>
      <c r="AL55">
        <v>40.088999999999999</v>
      </c>
      <c r="AM55">
        <v>15.804048</v>
      </c>
      <c r="AN55">
        <v>0.78432999999999997</v>
      </c>
      <c r="AO55">
        <v>8.82</v>
      </c>
      <c r="AP55">
        <v>8.7108000000000008</v>
      </c>
      <c r="AQ55">
        <v>0</v>
      </c>
      <c r="AR55">
        <v>13.247999999999999</v>
      </c>
      <c r="AS55">
        <v>14.7972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1998.257208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369.35890000000001</v>
      </c>
      <c r="L56">
        <v>424.9</v>
      </c>
      <c r="M56">
        <v>92</v>
      </c>
      <c r="N56">
        <v>58.59</v>
      </c>
      <c r="O56">
        <v>123.66562500000001</v>
      </c>
      <c r="P56">
        <v>103.5</v>
      </c>
      <c r="Q56">
        <v>7.9</v>
      </c>
      <c r="R56">
        <v>14.5952</v>
      </c>
      <c r="S56">
        <v>11.83</v>
      </c>
      <c r="T56">
        <v>0</v>
      </c>
      <c r="U56">
        <v>342</v>
      </c>
      <c r="V56">
        <v>8.9146999999999998</v>
      </c>
      <c r="W56">
        <v>30.35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16.678999999999998</v>
      </c>
      <c r="AF56">
        <v>8.8740000000000006</v>
      </c>
      <c r="AG56">
        <v>40.584000000000003</v>
      </c>
      <c r="AH56">
        <v>21.780999999999999</v>
      </c>
      <c r="AI56">
        <v>0</v>
      </c>
      <c r="AJ56">
        <v>0</v>
      </c>
      <c r="AK56">
        <v>26.141400000000001</v>
      </c>
      <c r="AL56">
        <v>40.088999999999999</v>
      </c>
      <c r="AM56">
        <v>15.804048</v>
      </c>
      <c r="AN56">
        <v>0.78432999999999997</v>
      </c>
      <c r="AO56">
        <v>8.82</v>
      </c>
      <c r="AP56">
        <v>8.7108000000000008</v>
      </c>
      <c r="AQ56">
        <v>0</v>
      </c>
      <c r="AR56">
        <v>11.04</v>
      </c>
      <c r="AS56">
        <v>14.7972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1993.0492079999999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369.35890000000001</v>
      </c>
      <c r="L57">
        <v>424.8</v>
      </c>
      <c r="M57">
        <v>92</v>
      </c>
      <c r="N57">
        <v>58.59</v>
      </c>
      <c r="O57">
        <v>123.66562500000001</v>
      </c>
      <c r="P57">
        <v>103.5</v>
      </c>
      <c r="Q57">
        <v>7.8</v>
      </c>
      <c r="R57">
        <v>14.465199999999999</v>
      </c>
      <c r="S57">
        <v>11.67</v>
      </c>
      <c r="T57">
        <v>0</v>
      </c>
      <c r="U57">
        <v>342</v>
      </c>
      <c r="V57">
        <v>4.6662999999999997</v>
      </c>
      <c r="W57">
        <v>30.35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40.584000000000003</v>
      </c>
      <c r="AH57">
        <v>21.780999999999999</v>
      </c>
      <c r="AI57">
        <v>0</v>
      </c>
      <c r="AJ57">
        <v>0</v>
      </c>
      <c r="AK57">
        <v>26.141400000000001</v>
      </c>
      <c r="AL57">
        <v>40.088999999999999</v>
      </c>
      <c r="AM57">
        <v>15.804048</v>
      </c>
      <c r="AN57">
        <v>0.78432999999999997</v>
      </c>
      <c r="AO57">
        <v>8.82</v>
      </c>
      <c r="AP57">
        <v>8.7108000000000008</v>
      </c>
      <c r="AQ57">
        <v>0</v>
      </c>
      <c r="AR57">
        <v>11.04</v>
      </c>
      <c r="AS57">
        <v>14.124599999999999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1986.6382080000003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369.35890000000001</v>
      </c>
      <c r="L58">
        <v>424.8</v>
      </c>
      <c r="M58">
        <v>92</v>
      </c>
      <c r="N58">
        <v>58.59</v>
      </c>
      <c r="O58">
        <v>123.66562500000001</v>
      </c>
      <c r="P58">
        <v>103.5</v>
      </c>
      <c r="Q58">
        <v>7.8</v>
      </c>
      <c r="R58">
        <v>14.465199999999999</v>
      </c>
      <c r="S58">
        <v>11.67</v>
      </c>
      <c r="T58">
        <v>0</v>
      </c>
      <c r="U58">
        <v>342</v>
      </c>
      <c r="V58">
        <v>4.6662999999999997</v>
      </c>
      <c r="W58">
        <v>30.35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40.584000000000003</v>
      </c>
      <c r="AH58">
        <v>21.780999999999999</v>
      </c>
      <c r="AI58">
        <v>0</v>
      </c>
      <c r="AJ58">
        <v>0</v>
      </c>
      <c r="AK58">
        <v>26.141400000000001</v>
      </c>
      <c r="AL58">
        <v>40.088999999999999</v>
      </c>
      <c r="AM58">
        <v>15.804048</v>
      </c>
      <c r="AN58">
        <v>0.78432999999999997</v>
      </c>
      <c r="AO58">
        <v>8.82</v>
      </c>
      <c r="AP58">
        <v>8.7108000000000008</v>
      </c>
      <c r="AQ58">
        <v>0</v>
      </c>
      <c r="AR58">
        <v>11.04</v>
      </c>
      <c r="AS58">
        <v>14.124599999999999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1985.6382080000003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422.44016599999998</v>
      </c>
      <c r="L59">
        <v>424.8</v>
      </c>
      <c r="M59">
        <v>92</v>
      </c>
      <c r="N59">
        <v>58.59</v>
      </c>
      <c r="O59">
        <v>123.66562500000001</v>
      </c>
      <c r="P59">
        <v>103.5</v>
      </c>
      <c r="Q59">
        <v>7.8</v>
      </c>
      <c r="R59">
        <v>17.860900000000001</v>
      </c>
      <c r="S59">
        <v>11.67</v>
      </c>
      <c r="T59">
        <v>0</v>
      </c>
      <c r="U59">
        <v>342</v>
      </c>
      <c r="V59">
        <v>7.1887819999999998</v>
      </c>
      <c r="W59">
        <v>30.35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40.584000000000003</v>
      </c>
      <c r="AH59">
        <v>21.780999999999999</v>
      </c>
      <c r="AI59">
        <v>0</v>
      </c>
      <c r="AJ59">
        <v>0</v>
      </c>
      <c r="AK59">
        <v>26.141400000000001</v>
      </c>
      <c r="AL59">
        <v>53.451999999999998</v>
      </c>
      <c r="AM59">
        <v>15.804048</v>
      </c>
      <c r="AN59">
        <v>0.78432999999999997</v>
      </c>
      <c r="AO59">
        <v>8.82</v>
      </c>
      <c r="AP59">
        <v>8.7108000000000008</v>
      </c>
      <c r="AQ59">
        <v>0</v>
      </c>
      <c r="AR59">
        <v>8.8320000000000007</v>
      </c>
      <c r="AS59">
        <v>14.124599999999999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2055.7926560000001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443.51499999999999</v>
      </c>
      <c r="L60">
        <v>455.8</v>
      </c>
      <c r="M60">
        <v>92</v>
      </c>
      <c r="N60">
        <v>58.59</v>
      </c>
      <c r="O60">
        <v>123.66562500000001</v>
      </c>
      <c r="P60">
        <v>103.5</v>
      </c>
      <c r="Q60">
        <v>7.8</v>
      </c>
      <c r="R60">
        <v>17.860900000000001</v>
      </c>
      <c r="S60">
        <v>11.67</v>
      </c>
      <c r="T60">
        <v>0</v>
      </c>
      <c r="U60">
        <v>342</v>
      </c>
      <c r="V60">
        <v>7.7016</v>
      </c>
      <c r="W60">
        <v>30.35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16.678999999999998</v>
      </c>
      <c r="AF60">
        <v>8.8740000000000006</v>
      </c>
      <c r="AG60">
        <v>40.584000000000003</v>
      </c>
      <c r="AH60">
        <v>40.720999999999997</v>
      </c>
      <c r="AI60">
        <v>0</v>
      </c>
      <c r="AJ60">
        <v>0</v>
      </c>
      <c r="AK60">
        <v>26.141400000000001</v>
      </c>
      <c r="AL60">
        <v>53.451999999999998</v>
      </c>
      <c r="AM60">
        <v>15.804048</v>
      </c>
      <c r="AN60">
        <v>0.78432999999999997</v>
      </c>
      <c r="AO60">
        <v>8.82</v>
      </c>
      <c r="AP60">
        <v>8.7108000000000008</v>
      </c>
      <c r="AQ60">
        <v>0</v>
      </c>
      <c r="AR60">
        <v>8.8320000000000007</v>
      </c>
      <c r="AS60">
        <v>14.124599999999999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2129.3203080000003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443.51499999999999</v>
      </c>
      <c r="L61">
        <v>625.45249999999999</v>
      </c>
      <c r="M61">
        <v>92</v>
      </c>
      <c r="N61">
        <v>58.59</v>
      </c>
      <c r="O61">
        <v>123.66562500000001</v>
      </c>
      <c r="P61">
        <v>103.5</v>
      </c>
      <c r="Q61">
        <v>10.9329</v>
      </c>
      <c r="R61">
        <v>17.860900000000001</v>
      </c>
      <c r="S61">
        <v>15.766500000000001</v>
      </c>
      <c r="T61">
        <v>0</v>
      </c>
      <c r="U61">
        <v>342</v>
      </c>
      <c r="V61">
        <v>7.7016</v>
      </c>
      <c r="W61">
        <v>30.35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16.678999999999998</v>
      </c>
      <c r="AF61">
        <v>8.8740000000000006</v>
      </c>
      <c r="AG61">
        <v>40.584000000000003</v>
      </c>
      <c r="AH61">
        <v>40.720999999999997</v>
      </c>
      <c r="AI61">
        <v>0</v>
      </c>
      <c r="AJ61">
        <v>0</v>
      </c>
      <c r="AK61">
        <v>26.141400000000001</v>
      </c>
      <c r="AL61">
        <v>53.451999999999998</v>
      </c>
      <c r="AM61">
        <v>15.804048</v>
      </c>
      <c r="AN61">
        <v>0.78432999999999997</v>
      </c>
      <c r="AO61">
        <v>8.82</v>
      </c>
      <c r="AP61">
        <v>8.7108000000000008</v>
      </c>
      <c r="AQ61">
        <v>0</v>
      </c>
      <c r="AR61">
        <v>8.8320000000000007</v>
      </c>
      <c r="AS61">
        <v>10.089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2308.6874079999993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442.51499999999999</v>
      </c>
      <c r="L62">
        <v>646.52509999999995</v>
      </c>
      <c r="M62">
        <v>92</v>
      </c>
      <c r="N62">
        <v>58.59</v>
      </c>
      <c r="O62">
        <v>123.66562500000001</v>
      </c>
      <c r="P62">
        <v>103.5</v>
      </c>
      <c r="Q62">
        <v>14.010400000000001</v>
      </c>
      <c r="R62">
        <v>17.860900000000001</v>
      </c>
      <c r="S62">
        <v>19.4696</v>
      </c>
      <c r="T62">
        <v>0</v>
      </c>
      <c r="U62">
        <v>342</v>
      </c>
      <c r="V62">
        <v>12.752931999999999</v>
      </c>
      <c r="W62">
        <v>30.35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16.678999999999998</v>
      </c>
      <c r="AF62">
        <v>8.8740000000000006</v>
      </c>
      <c r="AG62">
        <v>40.584000000000003</v>
      </c>
      <c r="AH62">
        <v>40.720999999999997</v>
      </c>
      <c r="AI62">
        <v>0</v>
      </c>
      <c r="AJ62">
        <v>0</v>
      </c>
      <c r="AK62">
        <v>26.141400000000001</v>
      </c>
      <c r="AL62">
        <v>53.451999999999998</v>
      </c>
      <c r="AM62">
        <v>15.804048</v>
      </c>
      <c r="AN62">
        <v>0.78432999999999997</v>
      </c>
      <c r="AO62">
        <v>8.82</v>
      </c>
      <c r="AP62">
        <v>8.7108000000000008</v>
      </c>
      <c r="AQ62">
        <v>0</v>
      </c>
      <c r="AR62">
        <v>8.8320000000000007</v>
      </c>
      <c r="AS62">
        <v>10.089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2340.5919399999989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517.51499999999999</v>
      </c>
      <c r="L63">
        <v>646.52509999999995</v>
      </c>
      <c r="M63">
        <v>92</v>
      </c>
      <c r="N63">
        <v>58.59</v>
      </c>
      <c r="O63">
        <v>123.66562500000001</v>
      </c>
      <c r="P63">
        <v>103.5</v>
      </c>
      <c r="Q63">
        <v>14.010400000000001</v>
      </c>
      <c r="R63">
        <v>17.860900000000001</v>
      </c>
      <c r="S63">
        <v>19.4696</v>
      </c>
      <c r="T63">
        <v>0</v>
      </c>
      <c r="U63">
        <v>342</v>
      </c>
      <c r="V63">
        <v>12.8065</v>
      </c>
      <c r="W63">
        <v>30.35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16.678999999999998</v>
      </c>
      <c r="AF63">
        <v>8.8740000000000006</v>
      </c>
      <c r="AG63">
        <v>40.584000000000003</v>
      </c>
      <c r="AH63">
        <v>40.720999999999997</v>
      </c>
      <c r="AI63">
        <v>0</v>
      </c>
      <c r="AJ63">
        <v>0</v>
      </c>
      <c r="AK63">
        <v>26.141400000000001</v>
      </c>
      <c r="AL63">
        <v>53.451999999999998</v>
      </c>
      <c r="AM63">
        <v>15.804048</v>
      </c>
      <c r="AN63">
        <v>0.78432999999999997</v>
      </c>
      <c r="AO63">
        <v>8.82</v>
      </c>
      <c r="AP63">
        <v>8.7108000000000008</v>
      </c>
      <c r="AQ63">
        <v>0</v>
      </c>
      <c r="AR63">
        <v>13.247999999999999</v>
      </c>
      <c r="AS63">
        <v>10.089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2419.0615079999984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551.51499999999999</v>
      </c>
      <c r="L64">
        <v>646.52509999999995</v>
      </c>
      <c r="M64">
        <v>92</v>
      </c>
      <c r="N64">
        <v>58.59</v>
      </c>
      <c r="O64">
        <v>123.66562500000001</v>
      </c>
      <c r="P64">
        <v>103.5</v>
      </c>
      <c r="Q64">
        <v>14.010400000000001</v>
      </c>
      <c r="R64">
        <v>17.860900000000001</v>
      </c>
      <c r="S64">
        <v>19.4696</v>
      </c>
      <c r="T64">
        <v>0</v>
      </c>
      <c r="U64">
        <v>342</v>
      </c>
      <c r="V64">
        <v>12.8065</v>
      </c>
      <c r="W64">
        <v>30.35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16.678999999999998</v>
      </c>
      <c r="AF64">
        <v>8.8740000000000006</v>
      </c>
      <c r="AG64">
        <v>40.584000000000003</v>
      </c>
      <c r="AH64">
        <v>40.720999999999997</v>
      </c>
      <c r="AI64">
        <v>0</v>
      </c>
      <c r="AJ64">
        <v>0</v>
      </c>
      <c r="AK64">
        <v>26.141400000000001</v>
      </c>
      <c r="AL64">
        <v>53.451999999999998</v>
      </c>
      <c r="AM64">
        <v>15.804048</v>
      </c>
      <c r="AN64">
        <v>0.78432999999999997</v>
      </c>
      <c r="AO64">
        <v>8.82</v>
      </c>
      <c r="AP64">
        <v>8.7108000000000008</v>
      </c>
      <c r="AQ64">
        <v>0</v>
      </c>
      <c r="AR64">
        <v>13.247999999999999</v>
      </c>
      <c r="AS64">
        <v>10.089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2453.0615079999984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562.51499999999999</v>
      </c>
      <c r="L65">
        <v>646.52509999999995</v>
      </c>
      <c r="M65">
        <v>92</v>
      </c>
      <c r="N65">
        <v>58.59</v>
      </c>
      <c r="O65">
        <v>123.66562500000001</v>
      </c>
      <c r="P65">
        <v>103.5</v>
      </c>
      <c r="Q65">
        <v>14.010400000000001</v>
      </c>
      <c r="R65">
        <v>17.860900000000001</v>
      </c>
      <c r="S65">
        <v>19.4696</v>
      </c>
      <c r="T65">
        <v>0</v>
      </c>
      <c r="U65">
        <v>342</v>
      </c>
      <c r="V65">
        <v>12.8065</v>
      </c>
      <c r="W65">
        <v>30.35</v>
      </c>
      <c r="X65">
        <v>98.34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16.678999999999998</v>
      </c>
      <c r="AF65">
        <v>8.8740000000000006</v>
      </c>
      <c r="AG65">
        <v>40.584000000000003</v>
      </c>
      <c r="AH65">
        <v>40.720999999999997</v>
      </c>
      <c r="AI65">
        <v>0</v>
      </c>
      <c r="AJ65">
        <v>0</v>
      </c>
      <c r="AK65">
        <v>26.141400000000001</v>
      </c>
      <c r="AL65">
        <v>53.451999999999998</v>
      </c>
      <c r="AM65">
        <v>15.804048</v>
      </c>
      <c r="AN65">
        <v>0.78432999999999997</v>
      </c>
      <c r="AO65">
        <v>8.82</v>
      </c>
      <c r="AP65">
        <v>8.7108000000000008</v>
      </c>
      <c r="AQ65">
        <v>0</v>
      </c>
      <c r="AR65">
        <v>13.247999999999999</v>
      </c>
      <c r="AS65">
        <v>12.1068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2465.0793079999985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638.51499999999999</v>
      </c>
      <c r="L66">
        <v>646.52509999999995</v>
      </c>
      <c r="M66">
        <v>92</v>
      </c>
      <c r="N66">
        <v>58.59</v>
      </c>
      <c r="O66">
        <v>123.66562500000001</v>
      </c>
      <c r="P66">
        <v>103.5</v>
      </c>
      <c r="Q66">
        <v>14.010400000000001</v>
      </c>
      <c r="R66">
        <v>17.860900000000001</v>
      </c>
      <c r="S66">
        <v>19.4696</v>
      </c>
      <c r="T66">
        <v>0</v>
      </c>
      <c r="U66">
        <v>342</v>
      </c>
      <c r="V66">
        <v>12.8065</v>
      </c>
      <c r="W66">
        <v>30.35</v>
      </c>
      <c r="X66">
        <v>98.34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16.678999999999998</v>
      </c>
      <c r="AF66">
        <v>8.8740000000000006</v>
      </c>
      <c r="AG66">
        <v>40.584000000000003</v>
      </c>
      <c r="AH66">
        <v>40.720999999999997</v>
      </c>
      <c r="AI66">
        <v>0</v>
      </c>
      <c r="AJ66">
        <v>0</v>
      </c>
      <c r="AK66">
        <v>26.141400000000001</v>
      </c>
      <c r="AL66">
        <v>53.451999999999998</v>
      </c>
      <c r="AM66">
        <v>15.804048</v>
      </c>
      <c r="AN66">
        <v>0.78432999999999997</v>
      </c>
      <c r="AO66">
        <v>8.82</v>
      </c>
      <c r="AP66">
        <v>8.7108000000000008</v>
      </c>
      <c r="AQ66">
        <v>0</v>
      </c>
      <c r="AR66">
        <v>13.247999999999999</v>
      </c>
      <c r="AS66">
        <v>12.1068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2543.0793079999994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653.15009999999995</v>
      </c>
      <c r="M67">
        <v>92</v>
      </c>
      <c r="N67">
        <v>58.59</v>
      </c>
      <c r="O67">
        <v>123.66562500000001</v>
      </c>
      <c r="P67">
        <v>103.5</v>
      </c>
      <c r="Q67">
        <v>19.363817999999998</v>
      </c>
      <c r="R67">
        <v>25.177499999999998</v>
      </c>
      <c r="S67">
        <v>26.012333999999999</v>
      </c>
      <c r="T67">
        <v>0</v>
      </c>
      <c r="U67">
        <v>342</v>
      </c>
      <c r="V67">
        <v>12.8065</v>
      </c>
      <c r="W67">
        <v>30.35</v>
      </c>
      <c r="X67">
        <v>98.34</v>
      </c>
      <c r="Y67">
        <v>0</v>
      </c>
      <c r="Z67">
        <v>6.5208000000000004</v>
      </c>
      <c r="AA67">
        <v>0</v>
      </c>
      <c r="AB67">
        <v>9.9975000000000005</v>
      </c>
      <c r="AC67">
        <v>0</v>
      </c>
      <c r="AD67">
        <v>9.1149000000000004</v>
      </c>
      <c r="AE67">
        <v>16.678999999999998</v>
      </c>
      <c r="AF67">
        <v>8.8740000000000006</v>
      </c>
      <c r="AG67">
        <v>40.584000000000003</v>
      </c>
      <c r="AH67">
        <v>40.720999999999997</v>
      </c>
      <c r="AI67">
        <v>0</v>
      </c>
      <c r="AJ67">
        <v>0</v>
      </c>
      <c r="AK67">
        <v>26.141400000000001</v>
      </c>
      <c r="AL67">
        <v>40.088999999999999</v>
      </c>
      <c r="AM67">
        <v>15.804048</v>
      </c>
      <c r="AN67">
        <v>0.78432999999999997</v>
      </c>
      <c r="AO67">
        <v>8.82</v>
      </c>
      <c r="AP67">
        <v>8.7108000000000008</v>
      </c>
      <c r="AQ67">
        <v>15.435</v>
      </c>
      <c r="AR67">
        <v>22.08</v>
      </c>
      <c r="AS67">
        <v>12.1068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2640.5475869999996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653.15009999999995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26.3901</v>
      </c>
      <c r="T68">
        <v>0</v>
      </c>
      <c r="U68">
        <v>342</v>
      </c>
      <c r="V68">
        <v>12.8065</v>
      </c>
      <c r="W68">
        <v>30.35</v>
      </c>
      <c r="X68">
        <v>98.34</v>
      </c>
      <c r="Y68">
        <v>0</v>
      </c>
      <c r="Z68">
        <v>6.5208000000000004</v>
      </c>
      <c r="AA68">
        <v>0</v>
      </c>
      <c r="AB68">
        <v>9.9975000000000005</v>
      </c>
      <c r="AC68">
        <v>0</v>
      </c>
      <c r="AD68">
        <v>9.1149000000000004</v>
      </c>
      <c r="AE68">
        <v>16.678999999999998</v>
      </c>
      <c r="AF68">
        <v>8.8740000000000006</v>
      </c>
      <c r="AG68">
        <v>40.584000000000003</v>
      </c>
      <c r="AH68">
        <v>40.720999999999997</v>
      </c>
      <c r="AI68">
        <v>0</v>
      </c>
      <c r="AJ68">
        <v>0</v>
      </c>
      <c r="AK68">
        <v>26.141400000000001</v>
      </c>
      <c r="AL68">
        <v>40.088999999999999</v>
      </c>
      <c r="AM68">
        <v>15.804048</v>
      </c>
      <c r="AN68">
        <v>0.78432999999999997</v>
      </c>
      <c r="AO68">
        <v>8.82</v>
      </c>
      <c r="AP68">
        <v>8.7108000000000008</v>
      </c>
      <c r="AQ68">
        <v>31.122</v>
      </c>
      <c r="AR68">
        <v>22.08</v>
      </c>
      <c r="AS68">
        <v>12.1068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2655.2335349999989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653.15009999999995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26.3901</v>
      </c>
      <c r="T69">
        <v>0</v>
      </c>
      <c r="U69">
        <v>342</v>
      </c>
      <c r="V69">
        <v>12.8065</v>
      </c>
      <c r="W69">
        <v>30.35</v>
      </c>
      <c r="X69">
        <v>98.34</v>
      </c>
      <c r="Y69">
        <v>0</v>
      </c>
      <c r="Z69">
        <v>0</v>
      </c>
      <c r="AA69">
        <v>0</v>
      </c>
      <c r="AB69">
        <v>9.9975000000000005</v>
      </c>
      <c r="AC69">
        <v>0</v>
      </c>
      <c r="AD69">
        <v>9.1149000000000004</v>
      </c>
      <c r="AE69">
        <v>16.678999999999998</v>
      </c>
      <c r="AF69">
        <v>8.8740000000000006</v>
      </c>
      <c r="AG69">
        <v>40.584000000000003</v>
      </c>
      <c r="AH69">
        <v>40.720999999999997</v>
      </c>
      <c r="AI69">
        <v>0</v>
      </c>
      <c r="AJ69">
        <v>0</v>
      </c>
      <c r="AK69">
        <v>26.141400000000001</v>
      </c>
      <c r="AL69">
        <v>40.088999999999999</v>
      </c>
      <c r="AM69">
        <v>15.804048</v>
      </c>
      <c r="AN69">
        <v>0.78432999999999997</v>
      </c>
      <c r="AO69">
        <v>8.82</v>
      </c>
      <c r="AP69">
        <v>8.7108000000000008</v>
      </c>
      <c r="AQ69">
        <v>46.683</v>
      </c>
      <c r="AR69">
        <v>22.08</v>
      </c>
      <c r="AS69">
        <v>12.1068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2661.2737349999993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653.15009999999995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26.3901</v>
      </c>
      <c r="T70">
        <v>0</v>
      </c>
      <c r="U70">
        <v>342</v>
      </c>
      <c r="V70">
        <v>12.8065</v>
      </c>
      <c r="W70">
        <v>30.35</v>
      </c>
      <c r="X70">
        <v>98.34</v>
      </c>
      <c r="Y70">
        <v>0</v>
      </c>
      <c r="Z70">
        <v>0</v>
      </c>
      <c r="AA70">
        <v>10.491199999999999</v>
      </c>
      <c r="AB70">
        <v>9.9975000000000005</v>
      </c>
      <c r="AC70">
        <v>0</v>
      </c>
      <c r="AD70">
        <v>9.1149000000000004</v>
      </c>
      <c r="AE70">
        <v>16.678999999999998</v>
      </c>
      <c r="AF70">
        <v>8.8740000000000006</v>
      </c>
      <c r="AG70">
        <v>40.584000000000003</v>
      </c>
      <c r="AH70">
        <v>40.720999999999997</v>
      </c>
      <c r="AI70">
        <v>0</v>
      </c>
      <c r="AJ70">
        <v>0</v>
      </c>
      <c r="AK70">
        <v>26.141400000000001</v>
      </c>
      <c r="AL70">
        <v>40.088999999999999</v>
      </c>
      <c r="AM70">
        <v>15.804048</v>
      </c>
      <c r="AN70">
        <v>0.78432999999999997</v>
      </c>
      <c r="AO70">
        <v>8.82</v>
      </c>
      <c r="AP70">
        <v>8.7108000000000008</v>
      </c>
      <c r="AQ70">
        <v>46.683</v>
      </c>
      <c r="AR70">
        <v>22.08</v>
      </c>
      <c r="AS70">
        <v>12.1068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2669.7649349999992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653.15009999999995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342</v>
      </c>
      <c r="V71">
        <v>12.8065</v>
      </c>
      <c r="W71">
        <v>30.35</v>
      </c>
      <c r="X71">
        <v>98.34</v>
      </c>
      <c r="Y71">
        <v>0</v>
      </c>
      <c r="Z71">
        <v>0</v>
      </c>
      <c r="AA71">
        <v>13.3194</v>
      </c>
      <c r="AB71">
        <v>9.9975000000000005</v>
      </c>
      <c r="AC71">
        <v>0</v>
      </c>
      <c r="AD71">
        <v>18.272072000000001</v>
      </c>
      <c r="AE71">
        <v>16.678999999999998</v>
      </c>
      <c r="AF71">
        <v>8.8740000000000006</v>
      </c>
      <c r="AG71">
        <v>40.584000000000003</v>
      </c>
      <c r="AH71">
        <v>40.720999999999997</v>
      </c>
      <c r="AI71">
        <v>0</v>
      </c>
      <c r="AJ71">
        <v>0</v>
      </c>
      <c r="AK71">
        <v>26.141400000000001</v>
      </c>
      <c r="AL71">
        <v>40.088999999999999</v>
      </c>
      <c r="AM71">
        <v>15.804048</v>
      </c>
      <c r="AN71">
        <v>0.78432999999999997</v>
      </c>
      <c r="AO71">
        <v>8.82</v>
      </c>
      <c r="AP71">
        <v>8.7108000000000008</v>
      </c>
      <c r="AQ71">
        <v>62.244</v>
      </c>
      <c r="AR71">
        <v>13.247999999999999</v>
      </c>
      <c r="AS71">
        <v>10.089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2703.462317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653.15009999999995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342</v>
      </c>
      <c r="V72">
        <v>12.8065</v>
      </c>
      <c r="W72">
        <v>30.35</v>
      </c>
      <c r="X72">
        <v>98.34</v>
      </c>
      <c r="Y72">
        <v>0</v>
      </c>
      <c r="Z72">
        <v>0</v>
      </c>
      <c r="AA72">
        <v>28.09872</v>
      </c>
      <c r="AB72">
        <v>9.9975000000000005</v>
      </c>
      <c r="AC72">
        <v>0</v>
      </c>
      <c r="AD72">
        <v>18.272072000000001</v>
      </c>
      <c r="AE72">
        <v>16.678999999999998</v>
      </c>
      <c r="AF72">
        <v>8.8740000000000006</v>
      </c>
      <c r="AG72">
        <v>40.584000000000003</v>
      </c>
      <c r="AH72">
        <v>40.720999999999997</v>
      </c>
      <c r="AI72">
        <v>0</v>
      </c>
      <c r="AJ72">
        <v>0</v>
      </c>
      <c r="AK72">
        <v>26.141400000000001</v>
      </c>
      <c r="AL72">
        <v>40.088999999999999</v>
      </c>
      <c r="AM72">
        <v>15.804048</v>
      </c>
      <c r="AN72">
        <v>0.78432999999999997</v>
      </c>
      <c r="AO72">
        <v>8.82</v>
      </c>
      <c r="AP72">
        <v>8.7108000000000008</v>
      </c>
      <c r="AQ72">
        <v>62.244</v>
      </c>
      <c r="AR72">
        <v>13.247999999999999</v>
      </c>
      <c r="AS72">
        <v>10.089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2711.2416370000001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653.15009999999995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342</v>
      </c>
      <c r="V73">
        <v>13.4047</v>
      </c>
      <c r="W73">
        <v>30.35</v>
      </c>
      <c r="X73">
        <v>98.34</v>
      </c>
      <c r="Y73">
        <v>0</v>
      </c>
      <c r="Z73">
        <v>0</v>
      </c>
      <c r="AA73">
        <v>28.09872</v>
      </c>
      <c r="AB73">
        <v>9.9975000000000005</v>
      </c>
      <c r="AC73">
        <v>0</v>
      </c>
      <c r="AD73">
        <v>27.3447</v>
      </c>
      <c r="AE73">
        <v>16.678999999999998</v>
      </c>
      <c r="AF73">
        <v>8.8740000000000006</v>
      </c>
      <c r="AG73">
        <v>40.584000000000003</v>
      </c>
      <c r="AH73">
        <v>66.290000000000006</v>
      </c>
      <c r="AI73">
        <v>5.0919999999999996</v>
      </c>
      <c r="AJ73">
        <v>0</v>
      </c>
      <c r="AK73">
        <v>26.141400000000001</v>
      </c>
      <c r="AL73">
        <v>40.088999999999999</v>
      </c>
      <c r="AM73">
        <v>15.804048</v>
      </c>
      <c r="AN73">
        <v>0.78432999999999997</v>
      </c>
      <c r="AO73">
        <v>8.82</v>
      </c>
      <c r="AP73">
        <v>8.7108000000000008</v>
      </c>
      <c r="AQ73">
        <v>62.244</v>
      </c>
      <c r="AR73">
        <v>19.872</v>
      </c>
      <c r="AS73">
        <v>10.089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2754.1974649999997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653.15009999999995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342</v>
      </c>
      <c r="V74">
        <v>13.4047</v>
      </c>
      <c r="W74">
        <v>30.35</v>
      </c>
      <c r="X74">
        <v>98.34</v>
      </c>
      <c r="Y74">
        <v>0</v>
      </c>
      <c r="Z74">
        <v>0</v>
      </c>
      <c r="AA74">
        <v>42.14808</v>
      </c>
      <c r="AB74">
        <v>9.9975000000000005</v>
      </c>
      <c r="AC74">
        <v>0</v>
      </c>
      <c r="AD74">
        <v>36.544144000000003</v>
      </c>
      <c r="AE74">
        <v>16.678999999999998</v>
      </c>
      <c r="AF74">
        <v>8.8740000000000006</v>
      </c>
      <c r="AG74">
        <v>40.584000000000003</v>
      </c>
      <c r="AH74">
        <v>85.23</v>
      </c>
      <c r="AI74">
        <v>32.700823999999997</v>
      </c>
      <c r="AJ74">
        <v>0</v>
      </c>
      <c r="AK74">
        <v>26.141400000000001</v>
      </c>
      <c r="AL74">
        <v>40.088999999999999</v>
      </c>
      <c r="AM74">
        <v>15.804048</v>
      </c>
      <c r="AN74">
        <v>0.78432999999999997</v>
      </c>
      <c r="AO74">
        <v>8.82</v>
      </c>
      <c r="AP74">
        <v>8.7108000000000008</v>
      </c>
      <c r="AQ74">
        <v>62.244</v>
      </c>
      <c r="AR74">
        <v>19.872</v>
      </c>
      <c r="AS74">
        <v>10.089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2820.9950929999995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653.15009999999995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342</v>
      </c>
      <c r="V75">
        <v>13.4047</v>
      </c>
      <c r="W75">
        <v>30.35</v>
      </c>
      <c r="X75">
        <v>98.34</v>
      </c>
      <c r="Y75">
        <v>0</v>
      </c>
      <c r="Z75">
        <v>0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40.584000000000003</v>
      </c>
      <c r="AH75">
        <v>104.17</v>
      </c>
      <c r="AI75">
        <v>32.700823999999997</v>
      </c>
      <c r="AJ75">
        <v>0</v>
      </c>
      <c r="AK75">
        <v>26.141400000000001</v>
      </c>
      <c r="AL75">
        <v>40.088999999999999</v>
      </c>
      <c r="AM75">
        <v>15.804048</v>
      </c>
      <c r="AN75">
        <v>0.78432999999999997</v>
      </c>
      <c r="AO75">
        <v>8.82</v>
      </c>
      <c r="AP75">
        <v>8.7108000000000008</v>
      </c>
      <c r="AQ75">
        <v>62.244</v>
      </c>
      <c r="AR75">
        <v>19.872</v>
      </c>
      <c r="AS75">
        <v>10.089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2885.5430289999995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653.15009999999995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342</v>
      </c>
      <c r="V76">
        <v>13.4047</v>
      </c>
      <c r="W76">
        <v>30.35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40.584000000000003</v>
      </c>
      <c r="AH76">
        <v>140.34540000000001</v>
      </c>
      <c r="AI76">
        <v>32.700823999999997</v>
      </c>
      <c r="AJ76">
        <v>0</v>
      </c>
      <c r="AK76">
        <v>26.141400000000001</v>
      </c>
      <c r="AL76">
        <v>40.088999999999999</v>
      </c>
      <c r="AM76">
        <v>15.804048</v>
      </c>
      <c r="AN76">
        <v>0.78432999999999997</v>
      </c>
      <c r="AO76">
        <v>8.82</v>
      </c>
      <c r="AP76">
        <v>8.7108000000000008</v>
      </c>
      <c r="AQ76">
        <v>62.244</v>
      </c>
      <c r="AR76">
        <v>19.872</v>
      </c>
      <c r="AS76">
        <v>10.089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2975.4669089999993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342</v>
      </c>
      <c r="V77">
        <v>13.4047</v>
      </c>
      <c r="W77">
        <v>30.35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40.584000000000003</v>
      </c>
      <c r="AH77">
        <v>140.34540000000001</v>
      </c>
      <c r="AI77">
        <v>32.700823999999997</v>
      </c>
      <c r="AJ77">
        <v>0</v>
      </c>
      <c r="AK77">
        <v>26.141400000000001</v>
      </c>
      <c r="AL77">
        <v>40.088999999999999</v>
      </c>
      <c r="AM77">
        <v>15.804048</v>
      </c>
      <c r="AN77">
        <v>0.78432999999999997</v>
      </c>
      <c r="AO77">
        <v>8.82</v>
      </c>
      <c r="AP77">
        <v>8.7108000000000008</v>
      </c>
      <c r="AQ77">
        <v>62.244</v>
      </c>
      <c r="AR77">
        <v>23.184000000000001</v>
      </c>
      <c r="AS77">
        <v>10.089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2982.7789089999997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342</v>
      </c>
      <c r="V78">
        <v>13.4047</v>
      </c>
      <c r="W78">
        <v>30.35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40.584000000000003</v>
      </c>
      <c r="AH78">
        <v>140.34540000000001</v>
      </c>
      <c r="AI78">
        <v>32.700823999999997</v>
      </c>
      <c r="AJ78">
        <v>0</v>
      </c>
      <c r="AK78">
        <v>26.141400000000001</v>
      </c>
      <c r="AL78">
        <v>40.088999999999999</v>
      </c>
      <c r="AM78">
        <v>15.804048</v>
      </c>
      <c r="AN78">
        <v>0.78432999999999997</v>
      </c>
      <c r="AO78">
        <v>8.82</v>
      </c>
      <c r="AP78">
        <v>8.7108000000000008</v>
      </c>
      <c r="AQ78">
        <v>62.244</v>
      </c>
      <c r="AR78">
        <v>23.184000000000001</v>
      </c>
      <c r="AS78">
        <v>10.089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2976.7789089999997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653.15009999999995</v>
      </c>
      <c r="M79">
        <v>92</v>
      </c>
      <c r="N79">
        <v>58.59</v>
      </c>
      <c r="O79">
        <v>123.66562500000001</v>
      </c>
      <c r="P79">
        <v>103.5</v>
      </c>
      <c r="Q79">
        <v>17.701000000000001</v>
      </c>
      <c r="R79">
        <v>25.177499999999998</v>
      </c>
      <c r="S79">
        <v>26.390910000000002</v>
      </c>
      <c r="T79">
        <v>0</v>
      </c>
      <c r="U79">
        <v>342</v>
      </c>
      <c r="V79">
        <v>13.4047</v>
      </c>
      <c r="W79">
        <v>30.35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19.72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26.141400000000001</v>
      </c>
      <c r="AL79">
        <v>40.088999999999999</v>
      </c>
      <c r="AM79">
        <v>15.804048</v>
      </c>
      <c r="AN79">
        <v>0.78432999999999997</v>
      </c>
      <c r="AO79">
        <v>8.82</v>
      </c>
      <c r="AP79">
        <v>8.7108000000000008</v>
      </c>
      <c r="AQ79">
        <v>62.244</v>
      </c>
      <c r="AR79">
        <v>23.184000000000001</v>
      </c>
      <c r="AS79">
        <v>10.089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83.99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2997.4849089999993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653.15009999999995</v>
      </c>
      <c r="M80">
        <v>92</v>
      </c>
      <c r="N80">
        <v>58.59</v>
      </c>
      <c r="O80">
        <v>123.66562500000001</v>
      </c>
      <c r="P80">
        <v>103.5</v>
      </c>
      <c r="Q80">
        <v>17.701000000000001</v>
      </c>
      <c r="R80">
        <v>25.177499999999998</v>
      </c>
      <c r="S80">
        <v>26.390910000000002</v>
      </c>
      <c r="T80">
        <v>0</v>
      </c>
      <c r="U80">
        <v>342</v>
      </c>
      <c r="V80">
        <v>13.4047</v>
      </c>
      <c r="W80">
        <v>30.35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19.72</v>
      </c>
      <c r="AG80">
        <v>40.584000000000003</v>
      </c>
      <c r="AH80">
        <v>140.34540000000001</v>
      </c>
      <c r="AI80">
        <v>3.1825000000000001</v>
      </c>
      <c r="AJ80">
        <v>0</v>
      </c>
      <c r="AK80">
        <v>26.141400000000001</v>
      </c>
      <c r="AL80">
        <v>40.088999999999999</v>
      </c>
      <c r="AM80">
        <v>15.804048</v>
      </c>
      <c r="AN80">
        <v>0.78432999999999997</v>
      </c>
      <c r="AO80">
        <v>8.82</v>
      </c>
      <c r="AP80">
        <v>8.7108000000000008</v>
      </c>
      <c r="AQ80">
        <v>62.244</v>
      </c>
      <c r="AR80">
        <v>23.184000000000001</v>
      </c>
      <c r="AS80">
        <v>10.089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2966.9765849999994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653.15009999999995</v>
      </c>
      <c r="M81">
        <v>92</v>
      </c>
      <c r="N81">
        <v>58.59</v>
      </c>
      <c r="O81">
        <v>123.66562500000001</v>
      </c>
      <c r="P81">
        <v>103.5</v>
      </c>
      <c r="Q81">
        <v>17.701000000000001</v>
      </c>
      <c r="R81">
        <v>25.177499999999998</v>
      </c>
      <c r="S81">
        <v>26.390910000000002</v>
      </c>
      <c r="T81">
        <v>0</v>
      </c>
      <c r="U81">
        <v>342</v>
      </c>
      <c r="V81">
        <v>13.4047</v>
      </c>
      <c r="W81">
        <v>30.35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19.72</v>
      </c>
      <c r="AG81">
        <v>40.584000000000003</v>
      </c>
      <c r="AH81">
        <v>140.34540000000001</v>
      </c>
      <c r="AI81">
        <v>0</v>
      </c>
      <c r="AJ81">
        <v>0</v>
      </c>
      <c r="AK81">
        <v>26.141400000000001</v>
      </c>
      <c r="AL81">
        <v>40.088999999999999</v>
      </c>
      <c r="AM81">
        <v>15.804048</v>
      </c>
      <c r="AN81">
        <v>0.78432999999999997</v>
      </c>
      <c r="AO81">
        <v>8.82</v>
      </c>
      <c r="AP81">
        <v>8.7108000000000008</v>
      </c>
      <c r="AQ81">
        <v>62.244</v>
      </c>
      <c r="AR81">
        <v>23.184000000000001</v>
      </c>
      <c r="AS81">
        <v>14.7972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2964.5022849999996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653.15009999999995</v>
      </c>
      <c r="M82">
        <v>92</v>
      </c>
      <c r="N82">
        <v>58.59</v>
      </c>
      <c r="O82">
        <v>123.66562500000001</v>
      </c>
      <c r="P82">
        <v>103.5</v>
      </c>
      <c r="Q82">
        <v>17.701000000000001</v>
      </c>
      <c r="R82">
        <v>25.177499999999998</v>
      </c>
      <c r="S82">
        <v>26.390910000000002</v>
      </c>
      <c r="T82">
        <v>0</v>
      </c>
      <c r="U82">
        <v>342</v>
      </c>
      <c r="V82">
        <v>13.4047</v>
      </c>
      <c r="W82">
        <v>30.35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19.72</v>
      </c>
      <c r="AG82">
        <v>40.584000000000003</v>
      </c>
      <c r="AH82">
        <v>140.34540000000001</v>
      </c>
      <c r="AI82">
        <v>0</v>
      </c>
      <c r="AJ82">
        <v>0</v>
      </c>
      <c r="AK82">
        <v>26.141400000000001</v>
      </c>
      <c r="AL82">
        <v>40.088999999999999</v>
      </c>
      <c r="AM82">
        <v>15.804048</v>
      </c>
      <c r="AN82">
        <v>0.78432999999999997</v>
      </c>
      <c r="AO82">
        <v>8.82</v>
      </c>
      <c r="AP82">
        <v>8.7108000000000008</v>
      </c>
      <c r="AQ82">
        <v>62.244</v>
      </c>
      <c r="AR82">
        <v>23.184000000000001</v>
      </c>
      <c r="AS82">
        <v>21.523199999999999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2955.1866849999997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653.15009999999995</v>
      </c>
      <c r="M83">
        <v>92</v>
      </c>
      <c r="N83">
        <v>58.59</v>
      </c>
      <c r="O83">
        <v>123.66562500000001</v>
      </c>
      <c r="P83">
        <v>103.5</v>
      </c>
      <c r="Q83">
        <v>17.701000000000001</v>
      </c>
      <c r="R83">
        <v>25.177499999999998</v>
      </c>
      <c r="S83">
        <v>26.390910000000002</v>
      </c>
      <c r="T83">
        <v>0</v>
      </c>
      <c r="U83">
        <v>342</v>
      </c>
      <c r="V83">
        <v>13.4047</v>
      </c>
      <c r="W83">
        <v>30.35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19.72</v>
      </c>
      <c r="AG83">
        <v>40.584000000000003</v>
      </c>
      <c r="AH83">
        <v>140.34540000000001</v>
      </c>
      <c r="AI83">
        <v>0</v>
      </c>
      <c r="AJ83">
        <v>0</v>
      </c>
      <c r="AK83">
        <v>26.141400000000001</v>
      </c>
      <c r="AL83">
        <v>40.088999999999999</v>
      </c>
      <c r="AM83">
        <v>15.804048</v>
      </c>
      <c r="AN83">
        <v>0.78432999999999997</v>
      </c>
      <c r="AO83">
        <v>8.82</v>
      </c>
      <c r="AP83">
        <v>8.7108000000000008</v>
      </c>
      <c r="AQ83">
        <v>62.244</v>
      </c>
      <c r="AR83">
        <v>23.184000000000001</v>
      </c>
      <c r="AS83">
        <v>21.523199999999999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2960.1866849999997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653.15009999999995</v>
      </c>
      <c r="M84">
        <v>92</v>
      </c>
      <c r="N84">
        <v>58.59</v>
      </c>
      <c r="O84">
        <v>123.66562500000001</v>
      </c>
      <c r="P84">
        <v>103.5</v>
      </c>
      <c r="Q84">
        <v>17.701000000000001</v>
      </c>
      <c r="R84">
        <v>25.177499999999998</v>
      </c>
      <c r="S84">
        <v>26.390910000000002</v>
      </c>
      <c r="T84">
        <v>0</v>
      </c>
      <c r="U84">
        <v>342</v>
      </c>
      <c r="V84">
        <v>13.4047</v>
      </c>
      <c r="W84">
        <v>30.35</v>
      </c>
      <c r="X84">
        <v>98.34</v>
      </c>
      <c r="Y84">
        <v>0</v>
      </c>
      <c r="Z84">
        <v>0</v>
      </c>
      <c r="AA84">
        <v>28.09872</v>
      </c>
      <c r="AB84">
        <v>13.17004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40.584000000000003</v>
      </c>
      <c r="AH84">
        <v>113.64</v>
      </c>
      <c r="AI84">
        <v>0</v>
      </c>
      <c r="AJ84">
        <v>0</v>
      </c>
      <c r="AK84">
        <v>26.141400000000001</v>
      </c>
      <c r="AL84">
        <v>40.088999999999999</v>
      </c>
      <c r="AM84">
        <v>15.804048</v>
      </c>
      <c r="AN84">
        <v>0.78432999999999997</v>
      </c>
      <c r="AO84">
        <v>8.82</v>
      </c>
      <c r="AP84">
        <v>8.7108000000000008</v>
      </c>
      <c r="AQ84">
        <v>62.244</v>
      </c>
      <c r="AR84">
        <v>23.184000000000001</v>
      </c>
      <c r="AS84">
        <v>21.523199999999999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2863.5256009999998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653.15009999999995</v>
      </c>
      <c r="M85">
        <v>92</v>
      </c>
      <c r="N85">
        <v>58.59</v>
      </c>
      <c r="O85">
        <v>123.66562500000001</v>
      </c>
      <c r="P85">
        <v>103.5</v>
      </c>
      <c r="Q85">
        <v>17.701000000000001</v>
      </c>
      <c r="R85">
        <v>25.177499999999998</v>
      </c>
      <c r="S85">
        <v>26.390910000000002</v>
      </c>
      <c r="T85">
        <v>0</v>
      </c>
      <c r="U85">
        <v>342</v>
      </c>
      <c r="V85">
        <v>13.4047</v>
      </c>
      <c r="W85">
        <v>30.35</v>
      </c>
      <c r="X85">
        <v>98.34</v>
      </c>
      <c r="Y85">
        <v>0</v>
      </c>
      <c r="Z85">
        <v>0</v>
      </c>
      <c r="AA85">
        <v>28.09872</v>
      </c>
      <c r="AB85">
        <v>13.17004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40.584000000000003</v>
      </c>
      <c r="AH85">
        <v>85.23</v>
      </c>
      <c r="AI85">
        <v>0</v>
      </c>
      <c r="AJ85">
        <v>0</v>
      </c>
      <c r="AK85">
        <v>26.141400000000001</v>
      </c>
      <c r="AL85">
        <v>40.088999999999999</v>
      </c>
      <c r="AM85">
        <v>15.804048</v>
      </c>
      <c r="AN85">
        <v>0.78432999999999997</v>
      </c>
      <c r="AO85">
        <v>8.82</v>
      </c>
      <c r="AP85">
        <v>8.7108000000000008</v>
      </c>
      <c r="AQ85">
        <v>62.244</v>
      </c>
      <c r="AR85">
        <v>23.184000000000001</v>
      </c>
      <c r="AS85">
        <v>21.523199999999999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2811.3228610000001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653.15009999999995</v>
      </c>
      <c r="M86">
        <v>92</v>
      </c>
      <c r="N86">
        <v>58.59</v>
      </c>
      <c r="O86">
        <v>123.66562500000001</v>
      </c>
      <c r="P86">
        <v>103.5</v>
      </c>
      <c r="Q86">
        <v>17.701000000000001</v>
      </c>
      <c r="R86">
        <v>25.177499999999998</v>
      </c>
      <c r="S86">
        <v>26.390910000000002</v>
      </c>
      <c r="T86">
        <v>0</v>
      </c>
      <c r="U86">
        <v>342</v>
      </c>
      <c r="V86">
        <v>13.4047</v>
      </c>
      <c r="W86">
        <v>30.35</v>
      </c>
      <c r="X86">
        <v>98.34</v>
      </c>
      <c r="Y86">
        <v>0</v>
      </c>
      <c r="Z86">
        <v>0</v>
      </c>
      <c r="AA86">
        <v>28.09872</v>
      </c>
      <c r="AB86">
        <v>13.17004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40.584000000000003</v>
      </c>
      <c r="AH86">
        <v>66.290000000000006</v>
      </c>
      <c r="AI86">
        <v>0</v>
      </c>
      <c r="AJ86">
        <v>0</v>
      </c>
      <c r="AK86">
        <v>26.141400000000001</v>
      </c>
      <c r="AL86">
        <v>40.088999999999999</v>
      </c>
      <c r="AM86">
        <v>15.804048</v>
      </c>
      <c r="AN86">
        <v>0.78432999999999997</v>
      </c>
      <c r="AO86">
        <v>8.82</v>
      </c>
      <c r="AP86">
        <v>8.7108000000000008</v>
      </c>
      <c r="AQ86">
        <v>48.384</v>
      </c>
      <c r="AR86">
        <v>23.184000000000001</v>
      </c>
      <c r="AS86">
        <v>21.523199999999999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2776.5228609999999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653.15009999999995</v>
      </c>
      <c r="M87">
        <v>92</v>
      </c>
      <c r="N87">
        <v>58.59</v>
      </c>
      <c r="O87">
        <v>123.66562500000001</v>
      </c>
      <c r="P87">
        <v>103.5</v>
      </c>
      <c r="Q87">
        <v>17.701000000000001</v>
      </c>
      <c r="R87">
        <v>25.177499999999998</v>
      </c>
      <c r="S87">
        <v>26.390910000000002</v>
      </c>
      <c r="T87">
        <v>0</v>
      </c>
      <c r="U87">
        <v>342</v>
      </c>
      <c r="V87">
        <v>13.4047</v>
      </c>
      <c r="W87">
        <v>30.35</v>
      </c>
      <c r="X87">
        <v>98.34</v>
      </c>
      <c r="Y87">
        <v>0</v>
      </c>
      <c r="Z87">
        <v>0</v>
      </c>
      <c r="AA87">
        <v>13.983000000000001</v>
      </c>
      <c r="AB87">
        <v>13.17004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40.584000000000003</v>
      </c>
      <c r="AH87">
        <v>38.826999999999998</v>
      </c>
      <c r="AI87">
        <v>0</v>
      </c>
      <c r="AJ87">
        <v>0</v>
      </c>
      <c r="AK87">
        <v>26.141400000000001</v>
      </c>
      <c r="AL87">
        <v>40.088999999999999</v>
      </c>
      <c r="AM87">
        <v>15.804048</v>
      </c>
      <c r="AN87">
        <v>0.78432999999999997</v>
      </c>
      <c r="AO87">
        <v>7.35</v>
      </c>
      <c r="AP87">
        <v>8.7108000000000008</v>
      </c>
      <c r="AQ87">
        <v>46.62</v>
      </c>
      <c r="AR87">
        <v>23.184000000000001</v>
      </c>
      <c r="AS87">
        <v>19.505400000000002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2731.6923409999995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653.15009999999995</v>
      </c>
      <c r="M88">
        <v>92</v>
      </c>
      <c r="N88">
        <v>58.59</v>
      </c>
      <c r="O88">
        <v>123.66562500000001</v>
      </c>
      <c r="P88">
        <v>103.5</v>
      </c>
      <c r="Q88">
        <v>17.701000000000001</v>
      </c>
      <c r="R88">
        <v>25.177499999999998</v>
      </c>
      <c r="S88">
        <v>26.390910000000002</v>
      </c>
      <c r="T88">
        <v>0</v>
      </c>
      <c r="U88">
        <v>342</v>
      </c>
      <c r="V88">
        <v>13.4047</v>
      </c>
      <c r="W88">
        <v>30.35</v>
      </c>
      <c r="X88">
        <v>98.34</v>
      </c>
      <c r="Y88">
        <v>0</v>
      </c>
      <c r="Z88">
        <v>0</v>
      </c>
      <c r="AA88">
        <v>13.983000000000001</v>
      </c>
      <c r="AB88">
        <v>13.17004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38.826999999999998</v>
      </c>
      <c r="AI88">
        <v>0</v>
      </c>
      <c r="AJ88">
        <v>0</v>
      </c>
      <c r="AK88">
        <v>26.141400000000001</v>
      </c>
      <c r="AL88">
        <v>40.088999999999999</v>
      </c>
      <c r="AM88">
        <v>15.804048</v>
      </c>
      <c r="AN88">
        <v>0.78432999999999997</v>
      </c>
      <c r="AO88">
        <v>7.35</v>
      </c>
      <c r="AP88">
        <v>8.7108000000000008</v>
      </c>
      <c r="AQ88">
        <v>46.62</v>
      </c>
      <c r="AR88">
        <v>23.184000000000001</v>
      </c>
      <c r="AS88">
        <v>19.505400000000002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2727.6923409999995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647.51499999999999</v>
      </c>
      <c r="L89">
        <v>646.7251</v>
      </c>
      <c r="M89">
        <v>92</v>
      </c>
      <c r="N89">
        <v>58.59</v>
      </c>
      <c r="O89">
        <v>123.66562500000001</v>
      </c>
      <c r="P89">
        <v>103.5</v>
      </c>
      <c r="Q89">
        <v>12.9262</v>
      </c>
      <c r="R89">
        <v>18.120899999999999</v>
      </c>
      <c r="S89">
        <v>26.390910000000002</v>
      </c>
      <c r="T89">
        <v>0</v>
      </c>
      <c r="U89">
        <v>342</v>
      </c>
      <c r="V89">
        <v>13.4047</v>
      </c>
      <c r="W89">
        <v>30.35</v>
      </c>
      <c r="X89">
        <v>98.34</v>
      </c>
      <c r="Y89">
        <v>0</v>
      </c>
      <c r="Z89">
        <v>0</v>
      </c>
      <c r="AA89">
        <v>13.983000000000001</v>
      </c>
      <c r="AB89">
        <v>13.17004</v>
      </c>
      <c r="AC89">
        <v>0</v>
      </c>
      <c r="AD89">
        <v>18.229800000000001</v>
      </c>
      <c r="AE89">
        <v>49.436556000000003</v>
      </c>
      <c r="AF89">
        <v>17.748000000000001</v>
      </c>
      <c r="AG89">
        <v>40.584000000000003</v>
      </c>
      <c r="AH89">
        <v>38.826999999999998</v>
      </c>
      <c r="AI89">
        <v>0</v>
      </c>
      <c r="AJ89">
        <v>0</v>
      </c>
      <c r="AK89">
        <v>26.141400000000001</v>
      </c>
      <c r="AL89">
        <v>40.088999999999999</v>
      </c>
      <c r="AM89">
        <v>15.804048</v>
      </c>
      <c r="AN89">
        <v>0.78432999999999997</v>
      </c>
      <c r="AO89">
        <v>7.35</v>
      </c>
      <c r="AP89">
        <v>8.7108000000000008</v>
      </c>
      <c r="AQ89">
        <v>46.62</v>
      </c>
      <c r="AR89">
        <v>23.184000000000001</v>
      </c>
      <c r="AS89">
        <v>19.505400000000002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2680.6958140000002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622.51499999999999</v>
      </c>
      <c r="L90">
        <v>646.7251</v>
      </c>
      <c r="M90">
        <v>92</v>
      </c>
      <c r="N90">
        <v>58.59</v>
      </c>
      <c r="O90">
        <v>123.66562500000001</v>
      </c>
      <c r="P90">
        <v>103.5</v>
      </c>
      <c r="Q90">
        <v>12.9262</v>
      </c>
      <c r="R90">
        <v>18.120899999999999</v>
      </c>
      <c r="S90">
        <v>26.390910000000002</v>
      </c>
      <c r="T90">
        <v>0</v>
      </c>
      <c r="U90">
        <v>342</v>
      </c>
      <c r="V90">
        <v>13.4047</v>
      </c>
      <c r="W90">
        <v>30.35</v>
      </c>
      <c r="X90">
        <v>98.34</v>
      </c>
      <c r="Y90">
        <v>0</v>
      </c>
      <c r="Z90">
        <v>0</v>
      </c>
      <c r="AA90">
        <v>13.983000000000001</v>
      </c>
      <c r="AB90">
        <v>13.17004</v>
      </c>
      <c r="AC90">
        <v>0</v>
      </c>
      <c r="AD90">
        <v>9.1149000000000004</v>
      </c>
      <c r="AE90">
        <v>49.436556000000003</v>
      </c>
      <c r="AF90">
        <v>17.748000000000001</v>
      </c>
      <c r="AG90">
        <v>40.584000000000003</v>
      </c>
      <c r="AH90">
        <v>38.826999999999998</v>
      </c>
      <c r="AI90">
        <v>0</v>
      </c>
      <c r="AJ90">
        <v>0</v>
      </c>
      <c r="AK90">
        <v>26.141400000000001</v>
      </c>
      <c r="AL90">
        <v>40.088999999999999</v>
      </c>
      <c r="AM90">
        <v>15.804048</v>
      </c>
      <c r="AN90">
        <v>0.78432999999999997</v>
      </c>
      <c r="AO90">
        <v>7.35</v>
      </c>
      <c r="AP90">
        <v>8.7108000000000008</v>
      </c>
      <c r="AQ90">
        <v>33.642000000000003</v>
      </c>
      <c r="AR90">
        <v>23.184000000000001</v>
      </c>
      <c r="AS90">
        <v>19.505400000000002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2632.6029139999996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592.51499999999999</v>
      </c>
      <c r="L91">
        <v>646.7251</v>
      </c>
      <c r="M91">
        <v>92</v>
      </c>
      <c r="N91">
        <v>58.59</v>
      </c>
      <c r="O91">
        <v>123.66562500000001</v>
      </c>
      <c r="P91">
        <v>103.5</v>
      </c>
      <c r="Q91">
        <v>12.9262</v>
      </c>
      <c r="R91">
        <v>18.120899999999999</v>
      </c>
      <c r="S91">
        <v>26.390910000000002</v>
      </c>
      <c r="T91">
        <v>0</v>
      </c>
      <c r="U91">
        <v>342</v>
      </c>
      <c r="V91">
        <v>13.4047</v>
      </c>
      <c r="W91">
        <v>30.35</v>
      </c>
      <c r="X91">
        <v>98.34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9.1149000000000004</v>
      </c>
      <c r="AE91">
        <v>49.436556000000003</v>
      </c>
      <c r="AF91">
        <v>17.748000000000001</v>
      </c>
      <c r="AG91">
        <v>40.584000000000003</v>
      </c>
      <c r="AH91">
        <v>38.826999999999998</v>
      </c>
      <c r="AI91">
        <v>0</v>
      </c>
      <c r="AJ91">
        <v>0</v>
      </c>
      <c r="AK91">
        <v>26.141400000000001</v>
      </c>
      <c r="AL91">
        <v>40.088999999999999</v>
      </c>
      <c r="AM91">
        <v>15.804048</v>
      </c>
      <c r="AN91">
        <v>0.78432999999999997</v>
      </c>
      <c r="AO91">
        <v>7.35</v>
      </c>
      <c r="AP91">
        <v>8.7108000000000008</v>
      </c>
      <c r="AQ91">
        <v>31.122</v>
      </c>
      <c r="AR91">
        <v>23.184000000000001</v>
      </c>
      <c r="AS91">
        <v>19.505400000000002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2584.9932739999995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560.51499999999999</v>
      </c>
      <c r="L92">
        <v>646.7251</v>
      </c>
      <c r="M92">
        <v>92</v>
      </c>
      <c r="N92">
        <v>58.59</v>
      </c>
      <c r="O92">
        <v>123.66562500000001</v>
      </c>
      <c r="P92">
        <v>103.5</v>
      </c>
      <c r="Q92">
        <v>12.9262</v>
      </c>
      <c r="R92">
        <v>18.120899999999999</v>
      </c>
      <c r="S92">
        <v>26.390910000000002</v>
      </c>
      <c r="T92">
        <v>0</v>
      </c>
      <c r="U92">
        <v>342</v>
      </c>
      <c r="V92">
        <v>13.4047</v>
      </c>
      <c r="W92">
        <v>30.35</v>
      </c>
      <c r="X92">
        <v>98.34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9.1149000000000004</v>
      </c>
      <c r="AE92">
        <v>32.957704</v>
      </c>
      <c r="AF92">
        <v>17.748000000000001</v>
      </c>
      <c r="AG92">
        <v>40.584000000000003</v>
      </c>
      <c r="AH92">
        <v>38.826999999999998</v>
      </c>
      <c r="AI92">
        <v>0</v>
      </c>
      <c r="AJ92">
        <v>0</v>
      </c>
      <c r="AK92">
        <v>26.141400000000001</v>
      </c>
      <c r="AL92">
        <v>40.088999999999999</v>
      </c>
      <c r="AM92">
        <v>15.804048</v>
      </c>
      <c r="AN92">
        <v>0.78432999999999997</v>
      </c>
      <c r="AO92">
        <v>7.35</v>
      </c>
      <c r="AP92">
        <v>8.7108000000000008</v>
      </c>
      <c r="AQ92">
        <v>31.122</v>
      </c>
      <c r="AR92">
        <v>23.184000000000001</v>
      </c>
      <c r="AS92">
        <v>19.505400000000002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2535.5144219999993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552.51499999999999</v>
      </c>
      <c r="L93">
        <v>646.7251</v>
      </c>
      <c r="M93">
        <v>92</v>
      </c>
      <c r="N93">
        <v>58.59</v>
      </c>
      <c r="O93">
        <v>123.66562500000001</v>
      </c>
      <c r="P93">
        <v>103.5</v>
      </c>
      <c r="Q93">
        <v>12.9262</v>
      </c>
      <c r="R93">
        <v>18.120899999999999</v>
      </c>
      <c r="S93">
        <v>26.390910000000002</v>
      </c>
      <c r="T93">
        <v>0</v>
      </c>
      <c r="U93">
        <v>342</v>
      </c>
      <c r="V93">
        <v>13.4047</v>
      </c>
      <c r="W93">
        <v>30.35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9.1149000000000004</v>
      </c>
      <c r="AE93">
        <v>32.957704</v>
      </c>
      <c r="AF93">
        <v>17.748000000000001</v>
      </c>
      <c r="AG93">
        <v>40.584000000000003</v>
      </c>
      <c r="AH93">
        <v>38.826999999999998</v>
      </c>
      <c r="AI93">
        <v>0</v>
      </c>
      <c r="AJ93">
        <v>0</v>
      </c>
      <c r="AK93">
        <v>26.141400000000001</v>
      </c>
      <c r="AL93">
        <v>40.088999999999999</v>
      </c>
      <c r="AM93">
        <v>15.804048</v>
      </c>
      <c r="AN93">
        <v>0.78432999999999997</v>
      </c>
      <c r="AO93">
        <v>7.35</v>
      </c>
      <c r="AP93">
        <v>8.7108000000000008</v>
      </c>
      <c r="AQ93">
        <v>31.122</v>
      </c>
      <c r="AR93">
        <v>11.04</v>
      </c>
      <c r="AS93">
        <v>9.4163999999999994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2478.2180219999991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535.51499999999999</v>
      </c>
      <c r="L94">
        <v>646.7251</v>
      </c>
      <c r="M94">
        <v>92</v>
      </c>
      <c r="N94">
        <v>58.59</v>
      </c>
      <c r="O94">
        <v>123.66562500000001</v>
      </c>
      <c r="P94">
        <v>103.5</v>
      </c>
      <c r="Q94">
        <v>12.9262</v>
      </c>
      <c r="R94">
        <v>18.120899999999999</v>
      </c>
      <c r="S94">
        <v>26.390910000000002</v>
      </c>
      <c r="T94">
        <v>0</v>
      </c>
      <c r="U94">
        <v>342</v>
      </c>
      <c r="V94">
        <v>13.4047</v>
      </c>
      <c r="W94">
        <v>30.35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9.1149000000000004</v>
      </c>
      <c r="AE94">
        <v>32.957704</v>
      </c>
      <c r="AF94">
        <v>17.748000000000001</v>
      </c>
      <c r="AG94">
        <v>40.584000000000003</v>
      </c>
      <c r="AH94">
        <v>38.826999999999998</v>
      </c>
      <c r="AI94">
        <v>0</v>
      </c>
      <c r="AJ94">
        <v>0</v>
      </c>
      <c r="AK94">
        <v>26.141400000000001</v>
      </c>
      <c r="AL94">
        <v>40.088999999999999</v>
      </c>
      <c r="AM94">
        <v>15.804048</v>
      </c>
      <c r="AN94">
        <v>0.78432999999999997</v>
      </c>
      <c r="AO94">
        <v>7.35</v>
      </c>
      <c r="AP94">
        <v>8.7108000000000008</v>
      </c>
      <c r="AQ94">
        <v>15.561</v>
      </c>
      <c r="AR94">
        <v>11.04</v>
      </c>
      <c r="AS94">
        <v>9.4163999999999994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2440.6570219999994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519.51499999999999</v>
      </c>
      <c r="L95">
        <v>646.7251</v>
      </c>
      <c r="M95">
        <v>92</v>
      </c>
      <c r="N95">
        <v>58.59</v>
      </c>
      <c r="O95">
        <v>123.66562500000001</v>
      </c>
      <c r="P95">
        <v>99</v>
      </c>
      <c r="Q95">
        <v>12.9262</v>
      </c>
      <c r="R95">
        <v>18.120899999999999</v>
      </c>
      <c r="S95">
        <v>26.390910000000002</v>
      </c>
      <c r="T95">
        <v>0</v>
      </c>
      <c r="U95">
        <v>342</v>
      </c>
      <c r="V95">
        <v>13.4047</v>
      </c>
      <c r="W95">
        <v>30.35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9.1149000000000004</v>
      </c>
      <c r="AE95">
        <v>32.957704</v>
      </c>
      <c r="AF95">
        <v>8.8740000000000006</v>
      </c>
      <c r="AG95">
        <v>40.584000000000003</v>
      </c>
      <c r="AH95">
        <v>38.826999999999998</v>
      </c>
      <c r="AI95">
        <v>0</v>
      </c>
      <c r="AJ95">
        <v>0</v>
      </c>
      <c r="AK95">
        <v>26.141400000000001</v>
      </c>
      <c r="AL95">
        <v>40.088999999999999</v>
      </c>
      <c r="AM95">
        <v>15.804048</v>
      </c>
      <c r="AN95">
        <v>0.78432999999999997</v>
      </c>
      <c r="AO95">
        <v>7.35</v>
      </c>
      <c r="AP95">
        <v>8.7108000000000008</v>
      </c>
      <c r="AQ95">
        <v>15.561</v>
      </c>
      <c r="AR95">
        <v>15.456</v>
      </c>
      <c r="AS95">
        <v>14.7972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2419.0798219999997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508.51499999999999</v>
      </c>
      <c r="L96">
        <v>646.7251</v>
      </c>
      <c r="M96">
        <v>92</v>
      </c>
      <c r="N96">
        <v>58.59</v>
      </c>
      <c r="O96">
        <v>123.66562500000001</v>
      </c>
      <c r="P96">
        <v>99</v>
      </c>
      <c r="Q96">
        <v>12.9262</v>
      </c>
      <c r="R96">
        <v>18.120899999999999</v>
      </c>
      <c r="S96">
        <v>26.390910000000002</v>
      </c>
      <c r="T96">
        <v>0</v>
      </c>
      <c r="U96">
        <v>342</v>
      </c>
      <c r="V96">
        <v>13.4047</v>
      </c>
      <c r="W96">
        <v>30.35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9.1149000000000004</v>
      </c>
      <c r="AE96">
        <v>32.957704</v>
      </c>
      <c r="AF96">
        <v>8.8740000000000006</v>
      </c>
      <c r="AG96">
        <v>40.584000000000003</v>
      </c>
      <c r="AH96">
        <v>38.826999999999998</v>
      </c>
      <c r="AI96">
        <v>0</v>
      </c>
      <c r="AJ96">
        <v>0</v>
      </c>
      <c r="AK96">
        <v>26.141400000000001</v>
      </c>
      <c r="AL96">
        <v>40.088999999999999</v>
      </c>
      <c r="AM96">
        <v>15.804048</v>
      </c>
      <c r="AN96">
        <v>0.78432999999999997</v>
      </c>
      <c r="AO96">
        <v>7.35</v>
      </c>
      <c r="AP96">
        <v>8.7108000000000008</v>
      </c>
      <c r="AQ96">
        <v>15.561</v>
      </c>
      <c r="AR96">
        <v>15.456</v>
      </c>
      <c r="AS96">
        <v>14.7972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2402.0798219999997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498.51499999999999</v>
      </c>
      <c r="L97">
        <v>646.7251</v>
      </c>
      <c r="M97">
        <v>92</v>
      </c>
      <c r="N97">
        <v>58.59</v>
      </c>
      <c r="O97">
        <v>123.66562500000001</v>
      </c>
      <c r="P97">
        <v>99</v>
      </c>
      <c r="Q97">
        <v>12.9262</v>
      </c>
      <c r="R97">
        <v>18.120899999999999</v>
      </c>
      <c r="S97">
        <v>26.390910000000002</v>
      </c>
      <c r="T97">
        <v>0</v>
      </c>
      <c r="U97">
        <v>342</v>
      </c>
      <c r="V97">
        <v>13.4047</v>
      </c>
      <c r="W97">
        <v>30.35</v>
      </c>
      <c r="X97">
        <v>98.34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9.1149000000000004</v>
      </c>
      <c r="AE97">
        <v>32.957704</v>
      </c>
      <c r="AF97">
        <v>8.8740000000000006</v>
      </c>
      <c r="AG97">
        <v>40.584000000000003</v>
      </c>
      <c r="AH97">
        <v>38.826999999999998</v>
      </c>
      <c r="AI97">
        <v>0</v>
      </c>
      <c r="AJ97">
        <v>0</v>
      </c>
      <c r="AK97">
        <v>26.141400000000001</v>
      </c>
      <c r="AL97">
        <v>40.088999999999999</v>
      </c>
      <c r="AM97">
        <v>15.804048</v>
      </c>
      <c r="AN97">
        <v>0.78432999999999997</v>
      </c>
      <c r="AO97">
        <v>7.35</v>
      </c>
      <c r="AP97">
        <v>8.7108000000000008</v>
      </c>
      <c r="AQ97">
        <v>15.561</v>
      </c>
      <c r="AR97">
        <v>19.872</v>
      </c>
      <c r="AS97">
        <v>10.089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2395.3084219999987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492.51499999999999</v>
      </c>
      <c r="L98">
        <v>646.7251</v>
      </c>
      <c r="M98">
        <v>92</v>
      </c>
      <c r="N98">
        <v>58.59</v>
      </c>
      <c r="O98">
        <v>123.66562500000001</v>
      </c>
      <c r="P98">
        <v>99</v>
      </c>
      <c r="Q98">
        <v>12.9262</v>
      </c>
      <c r="R98">
        <v>18.120899999999999</v>
      </c>
      <c r="S98">
        <v>26.390910000000002</v>
      </c>
      <c r="T98">
        <v>0</v>
      </c>
      <c r="U98">
        <v>342</v>
      </c>
      <c r="V98">
        <v>13.4047</v>
      </c>
      <c r="W98">
        <v>30.35</v>
      </c>
      <c r="X98">
        <v>98.34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9.1149000000000004</v>
      </c>
      <c r="AE98">
        <v>32.957704</v>
      </c>
      <c r="AF98">
        <v>8.8740000000000006</v>
      </c>
      <c r="AG98">
        <v>40.584000000000003</v>
      </c>
      <c r="AH98">
        <v>38.826999999999998</v>
      </c>
      <c r="AI98">
        <v>0</v>
      </c>
      <c r="AJ98">
        <v>0</v>
      </c>
      <c r="AK98">
        <v>26.141400000000001</v>
      </c>
      <c r="AL98">
        <v>40.088999999999999</v>
      </c>
      <c r="AM98">
        <v>15.804048</v>
      </c>
      <c r="AN98">
        <v>0.78432999999999997</v>
      </c>
      <c r="AO98">
        <v>7.35</v>
      </c>
      <c r="AP98">
        <v>8.7108000000000008</v>
      </c>
      <c r="AQ98">
        <v>15.561</v>
      </c>
      <c r="AR98">
        <v>19.872</v>
      </c>
      <c r="AS98">
        <v>10.089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2389.3084219999987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13.281431146249993</v>
      </c>
      <c r="L99">
        <f t="shared" si="2"/>
        <v>13.954297291250002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2.4793573384999998</v>
      </c>
      <c r="Q99">
        <f t="shared" si="2"/>
        <v>0.29452580450000021</v>
      </c>
      <c r="R99">
        <f t="shared" si="2"/>
        <v>0.46770934999999964</v>
      </c>
      <c r="S99">
        <f t="shared" si="2"/>
        <v>0.43968189250000056</v>
      </c>
      <c r="T99">
        <f t="shared" si="2"/>
        <v>0</v>
      </c>
      <c r="U99">
        <f t="shared" si="2"/>
        <v>8.2080000000000002</v>
      </c>
      <c r="V99">
        <f t="shared" si="2"/>
        <v>0.27877147850000028</v>
      </c>
      <c r="W99">
        <f t="shared" si="2"/>
        <v>0.76162259999999871</v>
      </c>
      <c r="X99">
        <f t="shared" si="2"/>
        <v>2.3601600000000027</v>
      </c>
      <c r="Y99">
        <f t="shared" si="2"/>
        <v>0</v>
      </c>
      <c r="Z99">
        <f t="shared" si="2"/>
        <v>0.11982960000000006</v>
      </c>
      <c r="AA99">
        <f t="shared" si="2"/>
        <v>0.22119999999999998</v>
      </c>
      <c r="AB99">
        <f t="shared" si="2"/>
        <v>0.28196282499999992</v>
      </c>
      <c r="AC99">
        <f t="shared" si="2"/>
        <v>8.712984800000001E-2</v>
      </c>
      <c r="AD99">
        <f t="shared" si="2"/>
        <v>0.2445699399999999</v>
      </c>
      <c r="AE99">
        <f t="shared" si="2"/>
        <v>0.77992671900000066</v>
      </c>
      <c r="AF99">
        <f t="shared" si="2"/>
        <v>0.26572700000000044</v>
      </c>
      <c r="AG99">
        <f t="shared" si="2"/>
        <v>0.97401599999999866</v>
      </c>
      <c r="AH99">
        <f t="shared" si="2"/>
        <v>1.2012695000000007</v>
      </c>
      <c r="AI99">
        <f t="shared" si="2"/>
        <v>0.10351272200000003</v>
      </c>
      <c r="AJ99">
        <f t="shared" si="2"/>
        <v>0</v>
      </c>
      <c r="AK99">
        <f t="shared" si="2"/>
        <v>0.62739359999999955</v>
      </c>
      <c r="AL99">
        <f t="shared" si="2"/>
        <v>1.1939550000000001</v>
      </c>
      <c r="AM99">
        <f t="shared" si="2"/>
        <v>0.37929715199999953</v>
      </c>
      <c r="AN99">
        <f t="shared" si="2"/>
        <v>1.8823919999999966E-2</v>
      </c>
      <c r="AO99">
        <f t="shared" si="2"/>
        <v>0.21241500000000033</v>
      </c>
      <c r="AP99">
        <f t="shared" si="2"/>
        <v>0.20342279999999965</v>
      </c>
      <c r="AQ99">
        <f t="shared" si="2"/>
        <v>0.49139999999999973</v>
      </c>
      <c r="AR99">
        <f t="shared" si="2"/>
        <v>0.44270399999999999</v>
      </c>
      <c r="AS99">
        <f t="shared" si="2"/>
        <v>0.35994861500000003</v>
      </c>
      <c r="AT99">
        <f t="shared" si="2"/>
        <v>0.47054623175000099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1.2022899999999999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58.989032374249973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602.62724800000001</v>
      </c>
      <c r="L3">
        <v>568.52439200000003</v>
      </c>
      <c r="M3">
        <v>88.918000000000006</v>
      </c>
      <c r="N3">
        <v>56.627234999999999</v>
      </c>
      <c r="O3">
        <v>119.52282700000001</v>
      </c>
      <c r="P3">
        <v>99.481221000000005</v>
      </c>
      <c r="Q3">
        <v>10.706403999999999</v>
      </c>
      <c r="R3">
        <v>17.513850000000001</v>
      </c>
      <c r="S3">
        <v>15.926138</v>
      </c>
      <c r="T3">
        <v>0</v>
      </c>
      <c r="U3">
        <v>330.54300000000001</v>
      </c>
      <c r="V3">
        <v>11.549675000000001</v>
      </c>
      <c r="W3">
        <v>40.477020000000003</v>
      </c>
      <c r="X3">
        <v>95.045609999999996</v>
      </c>
      <c r="Y3">
        <v>0</v>
      </c>
      <c r="Z3">
        <v>6.3023530000000001</v>
      </c>
      <c r="AA3">
        <v>0</v>
      </c>
      <c r="AB3">
        <v>0</v>
      </c>
      <c r="AC3">
        <v>0</v>
      </c>
      <c r="AD3">
        <v>1.2767459999999999</v>
      </c>
      <c r="AE3">
        <v>31.853621</v>
      </c>
      <c r="AF3">
        <v>8.5767209999999992</v>
      </c>
      <c r="AG3">
        <v>39.224435999999997</v>
      </c>
      <c r="AH3">
        <v>21.051335999999999</v>
      </c>
      <c r="AI3">
        <v>0</v>
      </c>
      <c r="AJ3">
        <v>0</v>
      </c>
      <c r="AK3">
        <v>25.265663</v>
      </c>
      <c r="AL3">
        <v>66.261307000000002</v>
      </c>
      <c r="AM3">
        <v>15.274611999999999</v>
      </c>
      <c r="AN3">
        <v>0.75805500000000003</v>
      </c>
      <c r="AO3">
        <v>9.9452850000000002</v>
      </c>
      <c r="AP3">
        <v>8.4189880000000006</v>
      </c>
      <c r="AQ3">
        <v>0</v>
      </c>
      <c r="AR3">
        <v>8.5361279999999997</v>
      </c>
      <c r="AS3">
        <v>13.001358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2361.5392340000003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554.30224799999996</v>
      </c>
      <c r="L4">
        <v>568.52439200000003</v>
      </c>
      <c r="M4">
        <v>88.918000000000006</v>
      </c>
      <c r="N4">
        <v>56.627234999999999</v>
      </c>
      <c r="O4">
        <v>119.52282700000001</v>
      </c>
      <c r="P4">
        <v>100.03274999999999</v>
      </c>
      <c r="Q4">
        <v>10.706403999999999</v>
      </c>
      <c r="R4">
        <v>17.513850000000001</v>
      </c>
      <c r="S4">
        <v>15.177046000000001</v>
      </c>
      <c r="T4">
        <v>0</v>
      </c>
      <c r="U4">
        <v>330.54300000000001</v>
      </c>
      <c r="V4">
        <v>11.549675000000001</v>
      </c>
      <c r="W4">
        <v>40.477020000000003</v>
      </c>
      <c r="X4">
        <v>95.045609999999996</v>
      </c>
      <c r="Y4">
        <v>0</v>
      </c>
      <c r="Z4">
        <v>6.3023530000000001</v>
      </c>
      <c r="AA4">
        <v>0</v>
      </c>
      <c r="AB4">
        <v>0</v>
      </c>
      <c r="AC4">
        <v>0</v>
      </c>
      <c r="AD4">
        <v>1.2767459999999999</v>
      </c>
      <c r="AE4">
        <v>31.853621</v>
      </c>
      <c r="AF4">
        <v>8.5767209999999992</v>
      </c>
      <c r="AG4">
        <v>39.224435999999997</v>
      </c>
      <c r="AH4">
        <v>21.051335999999999</v>
      </c>
      <c r="AI4">
        <v>0</v>
      </c>
      <c r="AJ4">
        <v>0</v>
      </c>
      <c r="AK4">
        <v>25.265663</v>
      </c>
      <c r="AL4">
        <v>66.261307000000002</v>
      </c>
      <c r="AM4">
        <v>15.274611999999999</v>
      </c>
      <c r="AN4">
        <v>0.75805500000000003</v>
      </c>
      <c r="AO4">
        <v>9.9452850000000002</v>
      </c>
      <c r="AP4">
        <v>8.4189880000000006</v>
      </c>
      <c r="AQ4">
        <v>0</v>
      </c>
      <c r="AR4">
        <v>8.5361279999999997</v>
      </c>
      <c r="AS4">
        <v>13.001358</v>
      </c>
      <c r="AT4">
        <v>19.330005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2313.0166709999999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505.97724799999997</v>
      </c>
      <c r="L5">
        <v>621.68189199999995</v>
      </c>
      <c r="M5">
        <v>88.918000000000006</v>
      </c>
      <c r="N5">
        <v>56.627234999999999</v>
      </c>
      <c r="O5">
        <v>119.52282700000001</v>
      </c>
      <c r="P5">
        <v>100.03274999999999</v>
      </c>
      <c r="Q5">
        <v>10.706403999999999</v>
      </c>
      <c r="R5">
        <v>17.513850000000001</v>
      </c>
      <c r="S5">
        <v>15.177046000000001</v>
      </c>
      <c r="T5">
        <v>0</v>
      </c>
      <c r="U5">
        <v>330.54300000000001</v>
      </c>
      <c r="V5">
        <v>11.549675000000001</v>
      </c>
      <c r="W5">
        <v>40.477020000000003</v>
      </c>
      <c r="X5">
        <v>95.045609999999996</v>
      </c>
      <c r="Y5">
        <v>0</v>
      </c>
      <c r="Z5">
        <v>6.3023530000000001</v>
      </c>
      <c r="AA5">
        <v>0</v>
      </c>
      <c r="AB5">
        <v>0</v>
      </c>
      <c r="AC5">
        <v>0</v>
      </c>
      <c r="AD5">
        <v>1.2767459999999999</v>
      </c>
      <c r="AE5">
        <v>31.853621</v>
      </c>
      <c r="AF5">
        <v>8.5767209999999992</v>
      </c>
      <c r="AG5">
        <v>39.224435999999997</v>
      </c>
      <c r="AH5">
        <v>21.051335999999999</v>
      </c>
      <c r="AI5">
        <v>0</v>
      </c>
      <c r="AJ5">
        <v>0</v>
      </c>
      <c r="AK5">
        <v>25.265663</v>
      </c>
      <c r="AL5">
        <v>66.261307000000002</v>
      </c>
      <c r="AM5">
        <v>15.274611999999999</v>
      </c>
      <c r="AN5">
        <v>0.75805500000000003</v>
      </c>
      <c r="AO5">
        <v>9.9452850000000002</v>
      </c>
      <c r="AP5">
        <v>8.4189880000000006</v>
      </c>
      <c r="AQ5">
        <v>0</v>
      </c>
      <c r="AR5">
        <v>8.5361279999999997</v>
      </c>
      <c r="AS5">
        <v>15.60163</v>
      </c>
      <c r="AT5">
        <v>19.330005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2320.449443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505.97724799999997</v>
      </c>
      <c r="L6">
        <v>568.52439200000003</v>
      </c>
      <c r="M6">
        <v>88.918000000000006</v>
      </c>
      <c r="N6">
        <v>56.627234999999999</v>
      </c>
      <c r="O6">
        <v>119.52282700000001</v>
      </c>
      <c r="P6">
        <v>100.03274999999999</v>
      </c>
      <c r="Q6">
        <v>10.706403999999999</v>
      </c>
      <c r="R6">
        <v>17.513850000000001</v>
      </c>
      <c r="S6">
        <v>15.177046000000001</v>
      </c>
      <c r="T6">
        <v>0</v>
      </c>
      <c r="U6">
        <v>330.54300000000001</v>
      </c>
      <c r="V6">
        <v>11.549675000000001</v>
      </c>
      <c r="W6">
        <v>40.477020000000003</v>
      </c>
      <c r="X6">
        <v>95.045609999999996</v>
      </c>
      <c r="Y6">
        <v>0</v>
      </c>
      <c r="Z6">
        <v>6.3023530000000001</v>
      </c>
      <c r="AA6">
        <v>0</v>
      </c>
      <c r="AB6">
        <v>0</v>
      </c>
      <c r="AC6">
        <v>0</v>
      </c>
      <c r="AD6">
        <v>1.2767459999999999</v>
      </c>
      <c r="AE6">
        <v>31.853621</v>
      </c>
      <c r="AF6">
        <v>8.5767209999999992</v>
      </c>
      <c r="AG6">
        <v>39.224435999999997</v>
      </c>
      <c r="AH6">
        <v>21.051335999999999</v>
      </c>
      <c r="AI6">
        <v>0</v>
      </c>
      <c r="AJ6">
        <v>0</v>
      </c>
      <c r="AK6">
        <v>25.265663</v>
      </c>
      <c r="AL6">
        <v>66.261307000000002</v>
      </c>
      <c r="AM6">
        <v>15.274611999999999</v>
      </c>
      <c r="AN6">
        <v>0.75805500000000003</v>
      </c>
      <c r="AO6">
        <v>9.9452850000000002</v>
      </c>
      <c r="AP6">
        <v>8.4189880000000006</v>
      </c>
      <c r="AQ6">
        <v>0</v>
      </c>
      <c r="AR6">
        <v>8.5361279999999997</v>
      </c>
      <c r="AS6">
        <v>30.82882</v>
      </c>
      <c r="AT6">
        <v>18.901433999999998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2282.0905620000003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505.97724799999997</v>
      </c>
      <c r="L7">
        <v>568.52439200000003</v>
      </c>
      <c r="M7">
        <v>88.918000000000006</v>
      </c>
      <c r="N7">
        <v>56.627234999999999</v>
      </c>
      <c r="O7">
        <v>119.52282700000001</v>
      </c>
      <c r="P7">
        <v>100.03274999999999</v>
      </c>
      <c r="Q7">
        <v>10.706403999999999</v>
      </c>
      <c r="R7">
        <v>17.513850000000001</v>
      </c>
      <c r="S7">
        <v>15.177046000000001</v>
      </c>
      <c r="T7">
        <v>0</v>
      </c>
      <c r="U7">
        <v>330.54300000000001</v>
      </c>
      <c r="V7">
        <v>11.549675000000001</v>
      </c>
      <c r="W7">
        <v>40.477020000000003</v>
      </c>
      <c r="X7">
        <v>95.045609999999996</v>
      </c>
      <c r="Y7">
        <v>0</v>
      </c>
      <c r="Z7">
        <v>6.3023530000000001</v>
      </c>
      <c r="AA7">
        <v>0</v>
      </c>
      <c r="AB7">
        <v>0</v>
      </c>
      <c r="AC7">
        <v>0</v>
      </c>
      <c r="AD7">
        <v>1.2767459999999999</v>
      </c>
      <c r="AE7">
        <v>31.853621</v>
      </c>
      <c r="AF7">
        <v>8.5767209999999992</v>
      </c>
      <c r="AG7">
        <v>39.224435999999997</v>
      </c>
      <c r="AH7">
        <v>21.051335999999999</v>
      </c>
      <c r="AI7">
        <v>0</v>
      </c>
      <c r="AJ7">
        <v>0</v>
      </c>
      <c r="AK7">
        <v>25.265663</v>
      </c>
      <c r="AL7">
        <v>66.261307000000002</v>
      </c>
      <c r="AM7">
        <v>15.274611999999999</v>
      </c>
      <c r="AN7">
        <v>0.75805500000000003</v>
      </c>
      <c r="AO7">
        <v>9.9452850000000002</v>
      </c>
      <c r="AP7">
        <v>8.4189880000000006</v>
      </c>
      <c r="AQ7">
        <v>0</v>
      </c>
      <c r="AR7">
        <v>36.278543999999997</v>
      </c>
      <c r="AS7">
        <v>30.82882</v>
      </c>
      <c r="AT7">
        <v>19.104621000000002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2310.036165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505.97724799999997</v>
      </c>
      <c r="L8">
        <v>621.68189199999995</v>
      </c>
      <c r="M8">
        <v>88.918000000000006</v>
      </c>
      <c r="N8">
        <v>56.627234999999999</v>
      </c>
      <c r="O8">
        <v>119.52282700000001</v>
      </c>
      <c r="P8">
        <v>100.03274999999999</v>
      </c>
      <c r="Q8">
        <v>10.706403999999999</v>
      </c>
      <c r="R8">
        <v>17.513850000000001</v>
      </c>
      <c r="S8">
        <v>15.177046000000001</v>
      </c>
      <c r="T8">
        <v>0</v>
      </c>
      <c r="U8">
        <v>330.54300000000001</v>
      </c>
      <c r="V8">
        <v>11.549675000000001</v>
      </c>
      <c r="W8">
        <v>40.477020000000003</v>
      </c>
      <c r="X8">
        <v>95.045609999999996</v>
      </c>
      <c r="Y8">
        <v>0</v>
      </c>
      <c r="Z8">
        <v>6.3023530000000001</v>
      </c>
      <c r="AA8">
        <v>0</v>
      </c>
      <c r="AB8">
        <v>0</v>
      </c>
      <c r="AC8">
        <v>0</v>
      </c>
      <c r="AD8">
        <v>1.2767459999999999</v>
      </c>
      <c r="AE8">
        <v>31.853621</v>
      </c>
      <c r="AF8">
        <v>8.5767209999999992</v>
      </c>
      <c r="AG8">
        <v>39.224435999999997</v>
      </c>
      <c r="AH8">
        <v>21.051335999999999</v>
      </c>
      <c r="AI8">
        <v>0</v>
      </c>
      <c r="AJ8">
        <v>0</v>
      </c>
      <c r="AK8">
        <v>25.265663</v>
      </c>
      <c r="AL8">
        <v>66.261307000000002</v>
      </c>
      <c r="AM8">
        <v>15.274611999999999</v>
      </c>
      <c r="AN8">
        <v>0.75805500000000003</v>
      </c>
      <c r="AO8">
        <v>9.9452850000000002</v>
      </c>
      <c r="AP8">
        <v>8.4189880000000006</v>
      </c>
      <c r="AQ8">
        <v>0</v>
      </c>
      <c r="AR8">
        <v>36.278543999999997</v>
      </c>
      <c r="AS8">
        <v>30.82882</v>
      </c>
      <c r="AT8">
        <v>16.857748999999998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2360.9467929999996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505.97724799999997</v>
      </c>
      <c r="L9">
        <v>621.68189199999995</v>
      </c>
      <c r="M9">
        <v>88.918000000000006</v>
      </c>
      <c r="N9">
        <v>56.627234999999999</v>
      </c>
      <c r="O9">
        <v>119.52282700000001</v>
      </c>
      <c r="P9">
        <v>100.03274999999999</v>
      </c>
      <c r="Q9">
        <v>10.706403999999999</v>
      </c>
      <c r="R9">
        <v>17.513850000000001</v>
      </c>
      <c r="S9">
        <v>15.177046000000001</v>
      </c>
      <c r="T9">
        <v>0</v>
      </c>
      <c r="U9">
        <v>330.54300000000001</v>
      </c>
      <c r="V9">
        <v>11.549675000000001</v>
      </c>
      <c r="W9">
        <v>40.477020000000003</v>
      </c>
      <c r="X9">
        <v>95.045609999999996</v>
      </c>
      <c r="Y9">
        <v>0</v>
      </c>
      <c r="Z9">
        <v>6.3023530000000001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39.224435999999997</v>
      </c>
      <c r="AH9">
        <v>21.051335999999999</v>
      </c>
      <c r="AI9">
        <v>0</v>
      </c>
      <c r="AJ9">
        <v>0</v>
      </c>
      <c r="AK9">
        <v>25.265663</v>
      </c>
      <c r="AL9">
        <v>66.261307000000002</v>
      </c>
      <c r="AM9">
        <v>15.274611999999999</v>
      </c>
      <c r="AN9">
        <v>0.75805500000000003</v>
      </c>
      <c r="AO9">
        <v>9.9452850000000002</v>
      </c>
      <c r="AP9">
        <v>8.4189880000000006</v>
      </c>
      <c r="AQ9">
        <v>0</v>
      </c>
      <c r="AR9">
        <v>8.5361279999999997</v>
      </c>
      <c r="AS9">
        <v>30.82882</v>
      </c>
      <c r="AT9">
        <v>15.895279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2332.2419070000001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505.97724799999997</v>
      </c>
      <c r="L10">
        <v>621.68189199999995</v>
      </c>
      <c r="M10">
        <v>88.918000000000006</v>
      </c>
      <c r="N10">
        <v>56.627234999999999</v>
      </c>
      <c r="O10">
        <v>119.52282700000001</v>
      </c>
      <c r="P10">
        <v>100.03274999999999</v>
      </c>
      <c r="Q10">
        <v>10.706403999999999</v>
      </c>
      <c r="R10">
        <v>17.513850000000001</v>
      </c>
      <c r="S10">
        <v>15.177046000000001</v>
      </c>
      <c r="T10">
        <v>0</v>
      </c>
      <c r="U10">
        <v>330.54300000000001</v>
      </c>
      <c r="V10">
        <v>11.549675000000001</v>
      </c>
      <c r="W10">
        <v>40.477020000000003</v>
      </c>
      <c r="X10">
        <v>95.045609999999996</v>
      </c>
      <c r="Y10">
        <v>0</v>
      </c>
      <c r="Z10">
        <v>6.3023530000000001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39.224435999999997</v>
      </c>
      <c r="AH10">
        <v>21.051335999999999</v>
      </c>
      <c r="AI10">
        <v>0</v>
      </c>
      <c r="AJ10">
        <v>0</v>
      </c>
      <c r="AK10">
        <v>25.265663</v>
      </c>
      <c r="AL10">
        <v>66.261307000000002</v>
      </c>
      <c r="AM10">
        <v>15.274611999999999</v>
      </c>
      <c r="AN10">
        <v>0.75805500000000003</v>
      </c>
      <c r="AO10">
        <v>9.9452850000000002</v>
      </c>
      <c r="AP10">
        <v>8.4189880000000006</v>
      </c>
      <c r="AQ10">
        <v>0</v>
      </c>
      <c r="AR10">
        <v>8.5361279999999997</v>
      </c>
      <c r="AS10">
        <v>30.82882</v>
      </c>
      <c r="AT10">
        <v>15.466607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2331.8132350000001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457.65224799999999</v>
      </c>
      <c r="L11">
        <v>621.68189199999995</v>
      </c>
      <c r="M11">
        <v>88.918000000000006</v>
      </c>
      <c r="N11">
        <v>56.627234999999999</v>
      </c>
      <c r="O11">
        <v>119.52282700000001</v>
      </c>
      <c r="P11">
        <v>100.03274999999999</v>
      </c>
      <c r="Q11">
        <v>10.706403999999999</v>
      </c>
      <c r="R11">
        <v>17.513850000000001</v>
      </c>
      <c r="S11">
        <v>15.177046000000001</v>
      </c>
      <c r="T11">
        <v>0</v>
      </c>
      <c r="U11">
        <v>330.54300000000001</v>
      </c>
      <c r="V11">
        <v>11.377250999999999</v>
      </c>
      <c r="W11">
        <v>39.883879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39.224435999999997</v>
      </c>
      <c r="AH11">
        <v>21.051335999999999</v>
      </c>
      <c r="AI11">
        <v>0</v>
      </c>
      <c r="AJ11">
        <v>0</v>
      </c>
      <c r="AK11">
        <v>25.265663</v>
      </c>
      <c r="AL11">
        <v>66.261307000000002</v>
      </c>
      <c r="AM11">
        <v>15.274611999999999</v>
      </c>
      <c r="AN11">
        <v>0.75805500000000003</v>
      </c>
      <c r="AO11">
        <v>9.9452850000000002</v>
      </c>
      <c r="AP11">
        <v>8.4189880000000006</v>
      </c>
      <c r="AQ11">
        <v>0</v>
      </c>
      <c r="AR11">
        <v>8.5361279999999997</v>
      </c>
      <c r="AS11">
        <v>13.001358</v>
      </c>
      <c r="AT11">
        <v>13.999091999999999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2263.4276930000001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457.65224799999999</v>
      </c>
      <c r="L12">
        <v>621.68189199999995</v>
      </c>
      <c r="M12">
        <v>88.918000000000006</v>
      </c>
      <c r="N12">
        <v>56.627234999999999</v>
      </c>
      <c r="O12">
        <v>119.52282700000001</v>
      </c>
      <c r="P12">
        <v>100.03274999999999</v>
      </c>
      <c r="Q12">
        <v>10.706403999999999</v>
      </c>
      <c r="R12">
        <v>17.513850000000001</v>
      </c>
      <c r="S12">
        <v>15.177046000000001</v>
      </c>
      <c r="T12">
        <v>0</v>
      </c>
      <c r="U12">
        <v>330.54300000000001</v>
      </c>
      <c r="V12">
        <v>11.377250999999999</v>
      </c>
      <c r="W12">
        <v>39.883879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39.224435999999997</v>
      </c>
      <c r="AH12">
        <v>21.051335999999999</v>
      </c>
      <c r="AI12">
        <v>0</v>
      </c>
      <c r="AJ12">
        <v>0</v>
      </c>
      <c r="AK12">
        <v>25.265663</v>
      </c>
      <c r="AL12">
        <v>66.261307000000002</v>
      </c>
      <c r="AM12">
        <v>15.274611999999999</v>
      </c>
      <c r="AN12">
        <v>0.75805500000000003</v>
      </c>
      <c r="AO12">
        <v>9.9452850000000002</v>
      </c>
      <c r="AP12">
        <v>8.4189880000000006</v>
      </c>
      <c r="AQ12">
        <v>0</v>
      </c>
      <c r="AR12">
        <v>8.5361279999999997</v>
      </c>
      <c r="AS12">
        <v>9.1009510000000002</v>
      </c>
      <c r="AT12">
        <v>13.947941999999999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4.83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2235.3061359999997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438.322248</v>
      </c>
      <c r="L13">
        <v>621.68189199999995</v>
      </c>
      <c r="M13">
        <v>88.918000000000006</v>
      </c>
      <c r="N13">
        <v>56.627234999999999</v>
      </c>
      <c r="O13">
        <v>119.52282700000001</v>
      </c>
      <c r="P13">
        <v>100.03274999999999</v>
      </c>
      <c r="Q13">
        <v>10.706403999999999</v>
      </c>
      <c r="R13">
        <v>17.513850000000001</v>
      </c>
      <c r="S13">
        <v>15.177046000000001</v>
      </c>
      <c r="T13">
        <v>0</v>
      </c>
      <c r="U13">
        <v>330.54300000000001</v>
      </c>
      <c r="V13">
        <v>8.4100959999999993</v>
      </c>
      <c r="W13">
        <v>32.364508999999998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39.224435999999997</v>
      </c>
      <c r="AH13">
        <v>21.051335999999999</v>
      </c>
      <c r="AI13">
        <v>0</v>
      </c>
      <c r="AJ13">
        <v>0</v>
      </c>
      <c r="AK13">
        <v>25.265663</v>
      </c>
      <c r="AL13">
        <v>66.261307000000002</v>
      </c>
      <c r="AM13">
        <v>15.274611999999999</v>
      </c>
      <c r="AN13">
        <v>0.75805500000000003</v>
      </c>
      <c r="AO13">
        <v>9.9452850000000002</v>
      </c>
      <c r="AP13">
        <v>8.4189880000000006</v>
      </c>
      <c r="AQ13">
        <v>0</v>
      </c>
      <c r="AR13">
        <v>8.5361279999999997</v>
      </c>
      <c r="AS13">
        <v>9.1009510000000002</v>
      </c>
      <c r="AT13">
        <v>14.51362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4.83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2206.0552890000004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438.322248</v>
      </c>
      <c r="L14">
        <v>621.68189199999995</v>
      </c>
      <c r="M14">
        <v>88.918000000000006</v>
      </c>
      <c r="N14">
        <v>56.627234999999999</v>
      </c>
      <c r="O14">
        <v>119.52282700000001</v>
      </c>
      <c r="P14">
        <v>100.03274999999999</v>
      </c>
      <c r="Q14">
        <v>10.706403999999999</v>
      </c>
      <c r="R14">
        <v>17.513850000000001</v>
      </c>
      <c r="S14">
        <v>15.177046000000001</v>
      </c>
      <c r="T14">
        <v>0</v>
      </c>
      <c r="U14">
        <v>330.54300000000001</v>
      </c>
      <c r="V14">
        <v>8.4100959999999993</v>
      </c>
      <c r="W14">
        <v>32.364508999999998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39.224435999999997</v>
      </c>
      <c r="AH14">
        <v>21.051335999999999</v>
      </c>
      <c r="AI14">
        <v>0</v>
      </c>
      <c r="AJ14">
        <v>0</v>
      </c>
      <c r="AK14">
        <v>25.265663</v>
      </c>
      <c r="AL14">
        <v>66.261307000000002</v>
      </c>
      <c r="AM14">
        <v>15.274611999999999</v>
      </c>
      <c r="AN14">
        <v>0.75805500000000003</v>
      </c>
      <c r="AO14">
        <v>9.9452850000000002</v>
      </c>
      <c r="AP14">
        <v>8.4189880000000006</v>
      </c>
      <c r="AQ14">
        <v>0</v>
      </c>
      <c r="AR14">
        <v>8.5361279999999997</v>
      </c>
      <c r="AS14">
        <v>9.1009510000000002</v>
      </c>
      <c r="AT14">
        <v>16.723870000000002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4.83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2208.265539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438.322248</v>
      </c>
      <c r="L15">
        <v>621.68189199999995</v>
      </c>
      <c r="M15">
        <v>88.918000000000006</v>
      </c>
      <c r="N15">
        <v>56.627234999999999</v>
      </c>
      <c r="O15">
        <v>119.52282700000001</v>
      </c>
      <c r="P15">
        <v>100.03274999999999</v>
      </c>
      <c r="Q15">
        <v>10.706403999999999</v>
      </c>
      <c r="R15">
        <v>17.513850000000001</v>
      </c>
      <c r="S15">
        <v>15.177046000000001</v>
      </c>
      <c r="T15">
        <v>0</v>
      </c>
      <c r="U15">
        <v>330.54300000000001</v>
      </c>
      <c r="V15">
        <v>8.4100959999999993</v>
      </c>
      <c r="W15">
        <v>32.364508999999998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39.224435999999997</v>
      </c>
      <c r="AH15">
        <v>21.051335999999999</v>
      </c>
      <c r="AI15">
        <v>0</v>
      </c>
      <c r="AJ15">
        <v>0</v>
      </c>
      <c r="AK15">
        <v>25.265663</v>
      </c>
      <c r="AL15">
        <v>64.576697999999993</v>
      </c>
      <c r="AM15">
        <v>15.274611999999999</v>
      </c>
      <c r="AN15">
        <v>0.75805500000000003</v>
      </c>
      <c r="AO15">
        <v>9.9452850000000002</v>
      </c>
      <c r="AP15">
        <v>8.4189880000000006</v>
      </c>
      <c r="AQ15">
        <v>0</v>
      </c>
      <c r="AR15">
        <v>8.5361279999999997</v>
      </c>
      <c r="AS15">
        <v>9.1009510000000002</v>
      </c>
      <c r="AT15">
        <v>16.829903000000002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4.83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2206.6869629999997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438.322248</v>
      </c>
      <c r="L16">
        <v>621.68189199999995</v>
      </c>
      <c r="M16">
        <v>88.918000000000006</v>
      </c>
      <c r="N16">
        <v>56.627234999999999</v>
      </c>
      <c r="O16">
        <v>119.52282700000001</v>
      </c>
      <c r="P16">
        <v>100.03274999999999</v>
      </c>
      <c r="Q16">
        <v>10.706403999999999</v>
      </c>
      <c r="R16">
        <v>17.513850000000001</v>
      </c>
      <c r="S16">
        <v>15.177046000000001</v>
      </c>
      <c r="T16">
        <v>0</v>
      </c>
      <c r="U16">
        <v>330.54300000000001</v>
      </c>
      <c r="V16">
        <v>8.4100959999999993</v>
      </c>
      <c r="W16">
        <v>32.364508999999998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39.224435999999997</v>
      </c>
      <c r="AH16">
        <v>21.051335999999999</v>
      </c>
      <c r="AI16">
        <v>0</v>
      </c>
      <c r="AJ16">
        <v>0</v>
      </c>
      <c r="AK16">
        <v>25.265663</v>
      </c>
      <c r="AL16">
        <v>64.576697999999993</v>
      </c>
      <c r="AM16">
        <v>15.274611999999999</v>
      </c>
      <c r="AN16">
        <v>0.75805500000000003</v>
      </c>
      <c r="AO16">
        <v>9.9452850000000002</v>
      </c>
      <c r="AP16">
        <v>8.4189880000000006</v>
      </c>
      <c r="AQ16">
        <v>0</v>
      </c>
      <c r="AR16">
        <v>8.5361279999999997</v>
      </c>
      <c r="AS16">
        <v>9.1009510000000002</v>
      </c>
      <c r="AT16">
        <v>16.216809000000001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4.83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2206.0738689999998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438.322248</v>
      </c>
      <c r="L17">
        <v>568.52439200000003</v>
      </c>
      <c r="M17">
        <v>88.918000000000006</v>
      </c>
      <c r="N17">
        <v>56.627234999999999</v>
      </c>
      <c r="O17">
        <v>119.52282700000001</v>
      </c>
      <c r="P17">
        <v>100.03274999999999</v>
      </c>
      <c r="Q17">
        <v>10.706403999999999</v>
      </c>
      <c r="R17">
        <v>17.513850000000001</v>
      </c>
      <c r="S17">
        <v>15.177046000000001</v>
      </c>
      <c r="T17">
        <v>0</v>
      </c>
      <c r="U17">
        <v>330.54300000000001</v>
      </c>
      <c r="V17">
        <v>8.4100959999999993</v>
      </c>
      <c r="W17">
        <v>32.364508999999998</v>
      </c>
      <c r="X17">
        <v>95.045609999999996</v>
      </c>
      <c r="Y17">
        <v>0</v>
      </c>
      <c r="Z17">
        <v>6.3023530000000001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39.224435999999997</v>
      </c>
      <c r="AH17">
        <v>21.051335999999999</v>
      </c>
      <c r="AI17">
        <v>0</v>
      </c>
      <c r="AJ17">
        <v>0</v>
      </c>
      <c r="AK17">
        <v>25.265663</v>
      </c>
      <c r="AL17">
        <v>61.769015000000003</v>
      </c>
      <c r="AM17">
        <v>15.274611999999999</v>
      </c>
      <c r="AN17">
        <v>0.75805500000000003</v>
      </c>
      <c r="AO17">
        <v>8.5245300000000004</v>
      </c>
      <c r="AP17">
        <v>8.4189880000000006</v>
      </c>
      <c r="AQ17">
        <v>0</v>
      </c>
      <c r="AR17">
        <v>8.5361279999999997</v>
      </c>
      <c r="AS17">
        <v>9.1009510000000002</v>
      </c>
      <c r="AT17">
        <v>18.828793999999998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4.83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2151.2999159999999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438.322248</v>
      </c>
      <c r="L18">
        <v>520.19939199999999</v>
      </c>
      <c r="M18">
        <v>88.918000000000006</v>
      </c>
      <c r="N18">
        <v>56.627234999999999</v>
      </c>
      <c r="O18">
        <v>119.52282700000001</v>
      </c>
      <c r="P18">
        <v>100.03274999999999</v>
      </c>
      <c r="Q18">
        <v>10.706403999999999</v>
      </c>
      <c r="R18">
        <v>17.513850000000001</v>
      </c>
      <c r="S18">
        <v>15.177046000000001</v>
      </c>
      <c r="T18">
        <v>0</v>
      </c>
      <c r="U18">
        <v>330.54300000000001</v>
      </c>
      <c r="V18">
        <v>8.4100959999999993</v>
      </c>
      <c r="W18">
        <v>32.364508999999998</v>
      </c>
      <c r="X18">
        <v>95.045609999999996</v>
      </c>
      <c r="Y18">
        <v>0</v>
      </c>
      <c r="Z18">
        <v>6.3023530000000001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39.224435999999997</v>
      </c>
      <c r="AH18">
        <v>21.051335999999999</v>
      </c>
      <c r="AI18">
        <v>0</v>
      </c>
      <c r="AJ18">
        <v>0</v>
      </c>
      <c r="AK18">
        <v>25.265663</v>
      </c>
      <c r="AL18">
        <v>61.769015000000003</v>
      </c>
      <c r="AM18">
        <v>15.274611999999999</v>
      </c>
      <c r="AN18">
        <v>0.75805500000000003</v>
      </c>
      <c r="AO18">
        <v>8.5245300000000004</v>
      </c>
      <c r="AP18">
        <v>8.4189880000000006</v>
      </c>
      <c r="AQ18">
        <v>0</v>
      </c>
      <c r="AR18">
        <v>8.5361279999999997</v>
      </c>
      <c r="AS18">
        <v>9.1009510000000002</v>
      </c>
      <c r="AT18">
        <v>17.45561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4.83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2101.6017320000001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438.322248</v>
      </c>
      <c r="L19">
        <v>428.38189199999999</v>
      </c>
      <c r="M19">
        <v>88.918000000000006</v>
      </c>
      <c r="N19">
        <v>56.627234999999999</v>
      </c>
      <c r="O19">
        <v>119.52282700000001</v>
      </c>
      <c r="P19">
        <v>100.03274999999999</v>
      </c>
      <c r="Q19">
        <v>10.706403999999999</v>
      </c>
      <c r="R19">
        <v>17.513850000000001</v>
      </c>
      <c r="S19">
        <v>15.177046000000001</v>
      </c>
      <c r="T19">
        <v>0</v>
      </c>
      <c r="U19">
        <v>330.54300000000001</v>
      </c>
      <c r="V19">
        <v>8.4100959999999993</v>
      </c>
      <c r="W19">
        <v>29.333275</v>
      </c>
      <c r="X19">
        <v>95.045609999999996</v>
      </c>
      <c r="Y19">
        <v>0</v>
      </c>
      <c r="Z19">
        <v>6.3023530000000001</v>
      </c>
      <c r="AA19">
        <v>0</v>
      </c>
      <c r="AB19">
        <v>12.625776</v>
      </c>
      <c r="AC19">
        <v>0</v>
      </c>
      <c r="AD19">
        <v>1.2767459999999999</v>
      </c>
      <c r="AE19">
        <v>31.853621</v>
      </c>
      <c r="AF19">
        <v>8.5767209999999992</v>
      </c>
      <c r="AG19">
        <v>39.224435999999997</v>
      </c>
      <c r="AH19">
        <v>21.051335999999999</v>
      </c>
      <c r="AI19">
        <v>0</v>
      </c>
      <c r="AJ19">
        <v>0</v>
      </c>
      <c r="AK19">
        <v>25.265663</v>
      </c>
      <c r="AL19">
        <v>61.769015000000003</v>
      </c>
      <c r="AM19">
        <v>15.274611999999999</v>
      </c>
      <c r="AN19">
        <v>0.75805500000000003</v>
      </c>
      <c r="AO19">
        <v>8.5245300000000004</v>
      </c>
      <c r="AP19">
        <v>8.4189880000000006</v>
      </c>
      <c r="AQ19">
        <v>0</v>
      </c>
      <c r="AR19">
        <v>8.5361279999999997</v>
      </c>
      <c r="AS19">
        <v>9.1009510000000002</v>
      </c>
      <c r="AT19">
        <v>19.330005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2021.2531689999996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438.322248</v>
      </c>
      <c r="L20">
        <v>507.76129900000001</v>
      </c>
      <c r="M20">
        <v>88.918000000000006</v>
      </c>
      <c r="N20">
        <v>56.627234999999999</v>
      </c>
      <c r="O20">
        <v>119.52282700000001</v>
      </c>
      <c r="P20">
        <v>100.03274999999999</v>
      </c>
      <c r="Q20">
        <v>10.706403999999999</v>
      </c>
      <c r="R20">
        <v>17.513850000000001</v>
      </c>
      <c r="S20">
        <v>15.177046000000001</v>
      </c>
      <c r="T20">
        <v>0</v>
      </c>
      <c r="U20">
        <v>330.54300000000001</v>
      </c>
      <c r="V20">
        <v>8.4100959999999993</v>
      </c>
      <c r="W20">
        <v>29.333275</v>
      </c>
      <c r="X20">
        <v>95.045609999999996</v>
      </c>
      <c r="Y20">
        <v>0</v>
      </c>
      <c r="Z20">
        <v>6.3023530000000001</v>
      </c>
      <c r="AA20">
        <v>0</v>
      </c>
      <c r="AB20">
        <v>12.625776</v>
      </c>
      <c r="AC20">
        <v>0</v>
      </c>
      <c r="AD20">
        <v>1.2767459999999999</v>
      </c>
      <c r="AE20">
        <v>31.853621</v>
      </c>
      <c r="AF20">
        <v>8.5767209999999992</v>
      </c>
      <c r="AG20">
        <v>39.224435999999997</v>
      </c>
      <c r="AH20">
        <v>21.051335999999999</v>
      </c>
      <c r="AI20">
        <v>0</v>
      </c>
      <c r="AJ20">
        <v>0</v>
      </c>
      <c r="AK20">
        <v>25.265663</v>
      </c>
      <c r="AL20">
        <v>61.769015000000003</v>
      </c>
      <c r="AM20">
        <v>15.274611999999999</v>
      </c>
      <c r="AN20">
        <v>0.75805500000000003</v>
      </c>
      <c r="AO20">
        <v>8.5245300000000004</v>
      </c>
      <c r="AP20">
        <v>8.4189880000000006</v>
      </c>
      <c r="AQ20">
        <v>0</v>
      </c>
      <c r="AR20">
        <v>8.5361279999999997</v>
      </c>
      <c r="AS20">
        <v>9.1009510000000002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2100.6325759999995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438.322248</v>
      </c>
      <c r="L21">
        <v>625.05980899999997</v>
      </c>
      <c r="M21">
        <v>88.918000000000006</v>
      </c>
      <c r="N21">
        <v>56.627234999999999</v>
      </c>
      <c r="O21">
        <v>119.52282700000001</v>
      </c>
      <c r="P21">
        <v>100.03274999999999</v>
      </c>
      <c r="Q21">
        <v>10.706403999999999</v>
      </c>
      <c r="R21">
        <v>17.513850000000001</v>
      </c>
      <c r="S21">
        <v>15.177046000000001</v>
      </c>
      <c r="T21">
        <v>0</v>
      </c>
      <c r="U21">
        <v>330.54300000000001</v>
      </c>
      <c r="V21">
        <v>8.4100959999999993</v>
      </c>
      <c r="W21">
        <v>29.333275</v>
      </c>
      <c r="X21">
        <v>95.045609999999996</v>
      </c>
      <c r="Y21">
        <v>0</v>
      </c>
      <c r="Z21">
        <v>0</v>
      </c>
      <c r="AA21">
        <v>0</v>
      </c>
      <c r="AB21">
        <v>12.625776</v>
      </c>
      <c r="AC21">
        <v>0</v>
      </c>
      <c r="AD21">
        <v>1.2767459999999999</v>
      </c>
      <c r="AE21">
        <v>31.853621</v>
      </c>
      <c r="AF21">
        <v>8.5767209999999992</v>
      </c>
      <c r="AG21">
        <v>39.224435999999997</v>
      </c>
      <c r="AH21">
        <v>21.051335999999999</v>
      </c>
      <c r="AI21">
        <v>0</v>
      </c>
      <c r="AJ21">
        <v>0</v>
      </c>
      <c r="AK21">
        <v>25.265663</v>
      </c>
      <c r="AL21">
        <v>61.769015000000003</v>
      </c>
      <c r="AM21">
        <v>15.274611999999999</v>
      </c>
      <c r="AN21">
        <v>0.75805500000000003</v>
      </c>
      <c r="AO21">
        <v>8.5245300000000004</v>
      </c>
      <c r="AP21">
        <v>8.4189880000000006</v>
      </c>
      <c r="AQ21">
        <v>0</v>
      </c>
      <c r="AR21">
        <v>36.278543999999997</v>
      </c>
      <c r="AS21">
        <v>9.1009510000000002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2239.3711489999996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438.322248</v>
      </c>
      <c r="L22">
        <v>625.05980899999997</v>
      </c>
      <c r="M22">
        <v>88.918000000000006</v>
      </c>
      <c r="N22">
        <v>56.627234999999999</v>
      </c>
      <c r="O22">
        <v>119.52282700000001</v>
      </c>
      <c r="P22">
        <v>100.03274999999999</v>
      </c>
      <c r="Q22">
        <v>10.706403999999999</v>
      </c>
      <c r="R22">
        <v>17.513850000000001</v>
      </c>
      <c r="S22">
        <v>15.177046000000001</v>
      </c>
      <c r="T22">
        <v>0</v>
      </c>
      <c r="U22">
        <v>330.54300000000001</v>
      </c>
      <c r="V22">
        <v>8.4100959999999993</v>
      </c>
      <c r="W22">
        <v>29.333275</v>
      </c>
      <c r="X22">
        <v>95.045609999999996</v>
      </c>
      <c r="Y22">
        <v>0</v>
      </c>
      <c r="Z22">
        <v>0</v>
      </c>
      <c r="AA22">
        <v>0</v>
      </c>
      <c r="AB22">
        <v>12.625776</v>
      </c>
      <c r="AC22">
        <v>0</v>
      </c>
      <c r="AD22">
        <v>1.2767459999999999</v>
      </c>
      <c r="AE22">
        <v>31.853621</v>
      </c>
      <c r="AF22">
        <v>8.5767209999999992</v>
      </c>
      <c r="AG22">
        <v>39.224435999999997</v>
      </c>
      <c r="AH22">
        <v>21.051335999999999</v>
      </c>
      <c r="AI22">
        <v>0</v>
      </c>
      <c r="AJ22">
        <v>0</v>
      </c>
      <c r="AK22">
        <v>25.265663</v>
      </c>
      <c r="AL22">
        <v>61.769015000000003</v>
      </c>
      <c r="AM22">
        <v>15.274611999999999</v>
      </c>
      <c r="AN22">
        <v>0.75805500000000003</v>
      </c>
      <c r="AO22">
        <v>8.5245300000000004</v>
      </c>
      <c r="AP22">
        <v>8.4189880000000006</v>
      </c>
      <c r="AQ22">
        <v>0</v>
      </c>
      <c r="AR22">
        <v>36.278543999999997</v>
      </c>
      <c r="AS22">
        <v>9.1009510000000002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2239.3711489999996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438.322248</v>
      </c>
      <c r="L23">
        <v>625.05980899999997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10.706403999999999</v>
      </c>
      <c r="R23">
        <v>17.513850000000001</v>
      </c>
      <c r="S23">
        <v>15.177046000000001</v>
      </c>
      <c r="T23">
        <v>0</v>
      </c>
      <c r="U23">
        <v>330.54300000000001</v>
      </c>
      <c r="V23">
        <v>8.4100959999999993</v>
      </c>
      <c r="W23">
        <v>29.333275</v>
      </c>
      <c r="X23">
        <v>95.045609999999996</v>
      </c>
      <c r="Y23">
        <v>0</v>
      </c>
      <c r="Z23">
        <v>0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39.224435999999997</v>
      </c>
      <c r="AH23">
        <v>21.051335999999999</v>
      </c>
      <c r="AI23">
        <v>0</v>
      </c>
      <c r="AJ23">
        <v>0</v>
      </c>
      <c r="AK23">
        <v>25.265663</v>
      </c>
      <c r="AL23">
        <v>61.769015000000003</v>
      </c>
      <c r="AM23">
        <v>15.274611999999999</v>
      </c>
      <c r="AN23">
        <v>0.75805500000000003</v>
      </c>
      <c r="AO23">
        <v>8.5245300000000004</v>
      </c>
      <c r="AP23">
        <v>7.6761359999999996</v>
      </c>
      <c r="AQ23">
        <v>0</v>
      </c>
      <c r="AR23">
        <v>12.804192</v>
      </c>
      <c r="AS23">
        <v>9.1009510000000002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2215.153945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438.322248</v>
      </c>
      <c r="L24">
        <v>625.05980899999997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10.706403999999999</v>
      </c>
      <c r="R24">
        <v>17.513850000000001</v>
      </c>
      <c r="S24">
        <v>15.177046000000001</v>
      </c>
      <c r="T24">
        <v>0</v>
      </c>
      <c r="U24">
        <v>330.54300000000001</v>
      </c>
      <c r="V24">
        <v>8.4100959999999993</v>
      </c>
      <c r="W24">
        <v>29.333275</v>
      </c>
      <c r="X24">
        <v>95.045609999999996</v>
      </c>
      <c r="Y24">
        <v>0</v>
      </c>
      <c r="Z24">
        <v>0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39.224435999999997</v>
      </c>
      <c r="AH24">
        <v>41.187398000000002</v>
      </c>
      <c r="AI24">
        <v>0</v>
      </c>
      <c r="AJ24">
        <v>0</v>
      </c>
      <c r="AK24">
        <v>25.265663</v>
      </c>
      <c r="AL24">
        <v>61.769015000000003</v>
      </c>
      <c r="AM24">
        <v>15.274611999999999</v>
      </c>
      <c r="AN24">
        <v>0.75805500000000003</v>
      </c>
      <c r="AO24">
        <v>8.5245300000000004</v>
      </c>
      <c r="AP24">
        <v>7.6761359999999996</v>
      </c>
      <c r="AQ24">
        <v>15.039706000000001</v>
      </c>
      <c r="AR24">
        <v>10.670159999999999</v>
      </c>
      <c r="AS24">
        <v>9.1009510000000002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31.89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2275.2556809999996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447.93892199999999</v>
      </c>
      <c r="L25">
        <v>625.05980899999997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10.706403999999999</v>
      </c>
      <c r="R25">
        <v>17.513850000000001</v>
      </c>
      <c r="S25">
        <v>15.177046000000001</v>
      </c>
      <c r="T25">
        <v>0</v>
      </c>
      <c r="U25">
        <v>330.54300000000001</v>
      </c>
      <c r="V25">
        <v>11.549675000000001</v>
      </c>
      <c r="W25">
        <v>29.333275</v>
      </c>
      <c r="X25">
        <v>95.045609999999996</v>
      </c>
      <c r="Y25">
        <v>0</v>
      </c>
      <c r="Z25">
        <v>0</v>
      </c>
      <c r="AA25">
        <v>8.3988849999999999</v>
      </c>
      <c r="AB25">
        <v>12.625776</v>
      </c>
      <c r="AC25">
        <v>9.3536319999999993</v>
      </c>
      <c r="AD25">
        <v>8.8095510000000008</v>
      </c>
      <c r="AE25">
        <v>31.853621</v>
      </c>
      <c r="AF25">
        <v>8.5767209999999992</v>
      </c>
      <c r="AG25">
        <v>39.224435999999997</v>
      </c>
      <c r="AH25">
        <v>64.069284999999994</v>
      </c>
      <c r="AI25">
        <v>3.0758860000000001</v>
      </c>
      <c r="AJ25">
        <v>0</v>
      </c>
      <c r="AK25">
        <v>25.265663</v>
      </c>
      <c r="AL25">
        <v>61.769015000000003</v>
      </c>
      <c r="AM25">
        <v>15.274611999999999</v>
      </c>
      <c r="AN25">
        <v>0.75805500000000003</v>
      </c>
      <c r="AO25">
        <v>8.5245300000000004</v>
      </c>
      <c r="AP25">
        <v>7.6761359999999996</v>
      </c>
      <c r="AQ25">
        <v>30.079412999999999</v>
      </c>
      <c r="AR25">
        <v>10.670159999999999</v>
      </c>
      <c r="AS25">
        <v>9.1009510000000002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32.86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2355.2647360000001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466.62136800000002</v>
      </c>
      <c r="L26">
        <v>625.05980899999997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10.706403999999999</v>
      </c>
      <c r="R26">
        <v>17.513850000000001</v>
      </c>
      <c r="S26">
        <v>15.177046000000001</v>
      </c>
      <c r="T26">
        <v>0</v>
      </c>
      <c r="U26">
        <v>330.54300000000001</v>
      </c>
      <c r="V26">
        <v>11.549675000000001</v>
      </c>
      <c r="W26">
        <v>29.333275</v>
      </c>
      <c r="X26">
        <v>95.045609999999996</v>
      </c>
      <c r="Y26">
        <v>0</v>
      </c>
      <c r="Z26">
        <v>0</v>
      </c>
      <c r="AA26">
        <v>8.3988849999999999</v>
      </c>
      <c r="AB26">
        <v>12.625776</v>
      </c>
      <c r="AC26">
        <v>18.707265</v>
      </c>
      <c r="AD26">
        <v>17.619102000000002</v>
      </c>
      <c r="AE26">
        <v>31.853621</v>
      </c>
      <c r="AF26">
        <v>8.5767209999999992</v>
      </c>
      <c r="AG26">
        <v>39.224435999999997</v>
      </c>
      <c r="AH26">
        <v>86.951172</v>
      </c>
      <c r="AI26">
        <v>6.1517720000000002</v>
      </c>
      <c r="AJ26">
        <v>0</v>
      </c>
      <c r="AK26">
        <v>25.265663</v>
      </c>
      <c r="AL26">
        <v>61.769015000000003</v>
      </c>
      <c r="AM26">
        <v>15.274611999999999</v>
      </c>
      <c r="AN26">
        <v>0.75805500000000003</v>
      </c>
      <c r="AO26">
        <v>8.5245300000000004</v>
      </c>
      <c r="AP26">
        <v>7.6761359999999996</v>
      </c>
      <c r="AQ26">
        <v>45.119120000000002</v>
      </c>
      <c r="AR26">
        <v>10.670159999999999</v>
      </c>
      <c r="AS26">
        <v>9.1009510000000002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33.83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2434.0778460000001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553.88039400000002</v>
      </c>
      <c r="L27">
        <v>625.05980899999997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10.706403999999999</v>
      </c>
      <c r="R27">
        <v>17.513850000000001</v>
      </c>
      <c r="S27">
        <v>15.177046000000001</v>
      </c>
      <c r="T27">
        <v>0</v>
      </c>
      <c r="U27">
        <v>330.54300000000001</v>
      </c>
      <c r="V27">
        <v>11.549675000000001</v>
      </c>
      <c r="W27">
        <v>29.333275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38.186531000000002</v>
      </c>
      <c r="AC27">
        <v>18.707265</v>
      </c>
      <c r="AD27">
        <v>26.428653000000001</v>
      </c>
      <c r="AE27">
        <v>47.780431</v>
      </c>
      <c r="AF27">
        <v>8.5767209999999992</v>
      </c>
      <c r="AG27">
        <v>39.224435999999997</v>
      </c>
      <c r="AH27">
        <v>109.83306</v>
      </c>
      <c r="AI27">
        <v>31.605346000000001</v>
      </c>
      <c r="AJ27">
        <v>0</v>
      </c>
      <c r="AK27">
        <v>25.265663</v>
      </c>
      <c r="AL27">
        <v>51.661358</v>
      </c>
      <c r="AM27">
        <v>15.274611999999999</v>
      </c>
      <c r="AN27">
        <v>0.75805500000000003</v>
      </c>
      <c r="AO27">
        <v>8.5245300000000004</v>
      </c>
      <c r="AP27">
        <v>6.8094760000000001</v>
      </c>
      <c r="AQ27">
        <v>60.158825999999998</v>
      </c>
      <c r="AR27">
        <v>36.278543999999997</v>
      </c>
      <c r="AS27">
        <v>9.1009510000000002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37.69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2675.3992799999992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602.62724800000001</v>
      </c>
      <c r="L28">
        <v>625.05980899999997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10.706403999999999</v>
      </c>
      <c r="R28">
        <v>17.513850000000001</v>
      </c>
      <c r="S28">
        <v>15.177046000000001</v>
      </c>
      <c r="T28">
        <v>0</v>
      </c>
      <c r="U28">
        <v>330.54300000000001</v>
      </c>
      <c r="V28">
        <v>11.549675000000001</v>
      </c>
      <c r="W28">
        <v>29.333275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25.730163000000001</v>
      </c>
      <c r="AG28">
        <v>39.224435999999997</v>
      </c>
      <c r="AH28">
        <v>135.64382900000001</v>
      </c>
      <c r="AI28">
        <v>31.605346000000001</v>
      </c>
      <c r="AJ28">
        <v>0</v>
      </c>
      <c r="AK28">
        <v>25.265663</v>
      </c>
      <c r="AL28">
        <v>51.661358</v>
      </c>
      <c r="AM28">
        <v>15.274611999999999</v>
      </c>
      <c r="AN28">
        <v>0.75805500000000003</v>
      </c>
      <c r="AO28">
        <v>8.5245300000000004</v>
      </c>
      <c r="AP28">
        <v>6.8094760000000001</v>
      </c>
      <c r="AQ28">
        <v>60.158825999999998</v>
      </c>
      <c r="AR28">
        <v>36.278543999999997</v>
      </c>
      <c r="AS28">
        <v>9.1009510000000002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43.49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2820.4920799999995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621.95724800000005</v>
      </c>
      <c r="L29">
        <v>625.05980899999997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10.706403999999999</v>
      </c>
      <c r="R29">
        <v>17.513850000000001</v>
      </c>
      <c r="S29">
        <v>15.177046000000001</v>
      </c>
      <c r="T29">
        <v>0</v>
      </c>
      <c r="U29">
        <v>330.54300000000001</v>
      </c>
      <c r="V29">
        <v>11.549675000000001</v>
      </c>
      <c r="W29">
        <v>29.333275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25.730163000000001</v>
      </c>
      <c r="AG29">
        <v>39.224435999999997</v>
      </c>
      <c r="AH29">
        <v>135.64382900000001</v>
      </c>
      <c r="AI29">
        <v>31.605346000000001</v>
      </c>
      <c r="AJ29">
        <v>0</v>
      </c>
      <c r="AK29">
        <v>25.265663</v>
      </c>
      <c r="AL29">
        <v>51.661358</v>
      </c>
      <c r="AM29">
        <v>15.274611999999999</v>
      </c>
      <c r="AN29">
        <v>0.75805500000000003</v>
      </c>
      <c r="AO29">
        <v>8.5245300000000004</v>
      </c>
      <c r="AP29">
        <v>6.8094760000000001</v>
      </c>
      <c r="AQ29">
        <v>60.158825999999998</v>
      </c>
      <c r="AR29">
        <v>12.804192</v>
      </c>
      <c r="AS29">
        <v>9.1009510000000002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41.56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2814.4177279999999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641.28724799999998</v>
      </c>
      <c r="L30">
        <v>625.05980899999997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10.706403999999999</v>
      </c>
      <c r="R30">
        <v>17.513850000000001</v>
      </c>
      <c r="S30">
        <v>15.177046000000001</v>
      </c>
      <c r="T30">
        <v>0</v>
      </c>
      <c r="U30">
        <v>330.54300000000001</v>
      </c>
      <c r="V30">
        <v>11.549675000000001</v>
      </c>
      <c r="W30">
        <v>29.333275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25.730163000000001</v>
      </c>
      <c r="AG30">
        <v>39.224435999999997</v>
      </c>
      <c r="AH30">
        <v>135.64382900000001</v>
      </c>
      <c r="AI30">
        <v>31.605346000000001</v>
      </c>
      <c r="AJ30">
        <v>0</v>
      </c>
      <c r="AK30">
        <v>25.265663</v>
      </c>
      <c r="AL30">
        <v>51.661358</v>
      </c>
      <c r="AM30">
        <v>15.274611999999999</v>
      </c>
      <c r="AN30">
        <v>0.75805500000000003</v>
      </c>
      <c r="AO30">
        <v>8.5245300000000004</v>
      </c>
      <c r="AP30">
        <v>6.8094760000000001</v>
      </c>
      <c r="AQ30">
        <v>60.158825999999998</v>
      </c>
      <c r="AR30">
        <v>10.670159999999999</v>
      </c>
      <c r="AS30">
        <v>9.1009510000000002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43.49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2833.5436959999997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592.96224800000005</v>
      </c>
      <c r="L31">
        <v>625.05980899999997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10.706403999999999</v>
      </c>
      <c r="R31">
        <v>17.513850000000001</v>
      </c>
      <c r="S31">
        <v>15.177046000000001</v>
      </c>
      <c r="T31">
        <v>0</v>
      </c>
      <c r="U31">
        <v>330.54300000000001</v>
      </c>
      <c r="V31">
        <v>11.549675000000001</v>
      </c>
      <c r="W31">
        <v>29.333275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25.730163000000001</v>
      </c>
      <c r="AG31">
        <v>39.224435999999997</v>
      </c>
      <c r="AH31">
        <v>135.64382900000001</v>
      </c>
      <c r="AI31">
        <v>31.605346000000001</v>
      </c>
      <c r="AJ31">
        <v>0</v>
      </c>
      <c r="AK31">
        <v>25.265663</v>
      </c>
      <c r="AL31">
        <v>51.661358</v>
      </c>
      <c r="AM31">
        <v>15.274611999999999</v>
      </c>
      <c r="AN31">
        <v>0.75805500000000003</v>
      </c>
      <c r="AO31">
        <v>8.5245300000000004</v>
      </c>
      <c r="AP31">
        <v>6.8094760000000001</v>
      </c>
      <c r="AQ31">
        <v>60.158825999999998</v>
      </c>
      <c r="AR31">
        <v>10.670159999999999</v>
      </c>
      <c r="AS31">
        <v>11.701222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4.83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2749.1589670000003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592.96224800000005</v>
      </c>
      <c r="L32">
        <v>534.69689200000005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7.7320000000000002</v>
      </c>
      <c r="R32">
        <v>17.513850000000001</v>
      </c>
      <c r="S32">
        <v>11.598000000000001</v>
      </c>
      <c r="T32">
        <v>0</v>
      </c>
      <c r="U32">
        <v>330.54300000000001</v>
      </c>
      <c r="V32">
        <v>11.549675000000001</v>
      </c>
      <c r="W32">
        <v>29.333275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18.707265</v>
      </c>
      <c r="AD32">
        <v>17.619102000000002</v>
      </c>
      <c r="AE32">
        <v>47.780431</v>
      </c>
      <c r="AF32">
        <v>8.5767209999999992</v>
      </c>
      <c r="AG32">
        <v>39.224435999999997</v>
      </c>
      <c r="AH32">
        <v>109.83306</v>
      </c>
      <c r="AI32">
        <v>31.605346000000001</v>
      </c>
      <c r="AJ32">
        <v>0</v>
      </c>
      <c r="AK32">
        <v>25.265663</v>
      </c>
      <c r="AL32">
        <v>51.661358</v>
      </c>
      <c r="AM32">
        <v>15.274611999999999</v>
      </c>
      <c r="AN32">
        <v>0.75805500000000003</v>
      </c>
      <c r="AO32">
        <v>8.5245300000000004</v>
      </c>
      <c r="AP32">
        <v>6.8094760000000001</v>
      </c>
      <c r="AQ32">
        <v>45.119120000000002</v>
      </c>
      <c r="AR32">
        <v>10.670159999999999</v>
      </c>
      <c r="AS32">
        <v>30.82882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2553.004316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592.96224800000005</v>
      </c>
      <c r="L33">
        <v>440.946392</v>
      </c>
      <c r="M33">
        <v>88.918000000000006</v>
      </c>
      <c r="N33">
        <v>56.627234999999999</v>
      </c>
      <c r="O33">
        <v>119.52282700000001</v>
      </c>
      <c r="P33">
        <v>100.03274999999999</v>
      </c>
      <c r="Q33">
        <v>7.7320000000000002</v>
      </c>
      <c r="R33">
        <v>17.513850000000001</v>
      </c>
      <c r="S33">
        <v>11.598000000000001</v>
      </c>
      <c r="T33">
        <v>0</v>
      </c>
      <c r="U33">
        <v>330.54300000000001</v>
      </c>
      <c r="V33">
        <v>11.549675000000001</v>
      </c>
      <c r="W33">
        <v>29.333275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18.707265</v>
      </c>
      <c r="AD33">
        <v>8.8095510000000008</v>
      </c>
      <c r="AE33">
        <v>31.853621</v>
      </c>
      <c r="AF33">
        <v>8.5767209999999992</v>
      </c>
      <c r="AG33">
        <v>39.224435999999997</v>
      </c>
      <c r="AH33">
        <v>90.429219000000003</v>
      </c>
      <c r="AI33">
        <v>3.6910639999999999</v>
      </c>
      <c r="AJ33">
        <v>0</v>
      </c>
      <c r="AK33">
        <v>25.265663</v>
      </c>
      <c r="AL33">
        <v>51.661358</v>
      </c>
      <c r="AM33">
        <v>15.274611999999999</v>
      </c>
      <c r="AN33">
        <v>0.75805500000000003</v>
      </c>
      <c r="AO33">
        <v>8.5245300000000004</v>
      </c>
      <c r="AP33">
        <v>6.8094760000000001</v>
      </c>
      <c r="AQ33">
        <v>30.079412999999999</v>
      </c>
      <c r="AR33">
        <v>36.278543999999997</v>
      </c>
      <c r="AS33">
        <v>30.82882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4.83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2373.3388399999999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592.96224800000005</v>
      </c>
      <c r="L34">
        <v>336.34199999999998</v>
      </c>
      <c r="M34">
        <v>88.918000000000006</v>
      </c>
      <c r="N34">
        <v>56.627234999999999</v>
      </c>
      <c r="O34">
        <v>119.52282700000001</v>
      </c>
      <c r="P34">
        <v>100.03274999999999</v>
      </c>
      <c r="Q34">
        <v>7.7320000000000002</v>
      </c>
      <c r="R34">
        <v>17.513850000000001</v>
      </c>
      <c r="S34">
        <v>11.598000000000001</v>
      </c>
      <c r="T34">
        <v>0</v>
      </c>
      <c r="U34">
        <v>330.54300000000001</v>
      </c>
      <c r="V34">
        <v>11.549675000000001</v>
      </c>
      <c r="W34">
        <v>29.333275</v>
      </c>
      <c r="X34">
        <v>95.045609999999996</v>
      </c>
      <c r="Y34">
        <v>0</v>
      </c>
      <c r="Z34">
        <v>6.3023530000000001</v>
      </c>
      <c r="AA34">
        <v>0</v>
      </c>
      <c r="AB34">
        <v>25.380386999999999</v>
      </c>
      <c r="AC34">
        <v>9.3536319999999993</v>
      </c>
      <c r="AD34">
        <v>8.8095510000000008</v>
      </c>
      <c r="AE34">
        <v>31.853621</v>
      </c>
      <c r="AF34">
        <v>8.5767209999999992</v>
      </c>
      <c r="AG34">
        <v>39.224435999999997</v>
      </c>
      <c r="AH34">
        <v>60.225127999999998</v>
      </c>
      <c r="AI34">
        <v>0</v>
      </c>
      <c r="AJ34">
        <v>0</v>
      </c>
      <c r="AK34">
        <v>25.265663</v>
      </c>
      <c r="AL34">
        <v>51.661358</v>
      </c>
      <c r="AM34">
        <v>15.274611999999999</v>
      </c>
      <c r="AN34">
        <v>0.75805500000000003</v>
      </c>
      <c r="AO34">
        <v>8.5245300000000004</v>
      </c>
      <c r="AP34">
        <v>6.8094760000000001</v>
      </c>
      <c r="AQ34">
        <v>16.013938</v>
      </c>
      <c r="AR34">
        <v>36.278543999999997</v>
      </c>
      <c r="AS34">
        <v>30.82882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4.83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2203.0212999999994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516.45787700000005</v>
      </c>
      <c r="L35">
        <v>336.34199999999998</v>
      </c>
      <c r="M35">
        <v>88.918000000000006</v>
      </c>
      <c r="N35">
        <v>56.627234999999999</v>
      </c>
      <c r="O35">
        <v>119.52282700000001</v>
      </c>
      <c r="P35">
        <v>100.03274999999999</v>
      </c>
      <c r="Q35">
        <v>7.7320000000000002</v>
      </c>
      <c r="R35">
        <v>17.513850000000001</v>
      </c>
      <c r="S35">
        <v>11.598000000000001</v>
      </c>
      <c r="T35">
        <v>0</v>
      </c>
      <c r="U35">
        <v>330.54300000000001</v>
      </c>
      <c r="V35">
        <v>11.549675000000001</v>
      </c>
      <c r="W35">
        <v>29.333275</v>
      </c>
      <c r="X35">
        <v>95.045609999999996</v>
      </c>
      <c r="Y35">
        <v>0</v>
      </c>
      <c r="Z35">
        <v>6.3023530000000001</v>
      </c>
      <c r="AA35">
        <v>0</v>
      </c>
      <c r="AB35">
        <v>25.380386999999999</v>
      </c>
      <c r="AC35">
        <v>9.3536319999999993</v>
      </c>
      <c r="AD35">
        <v>8.8095510000000008</v>
      </c>
      <c r="AE35">
        <v>31.853621</v>
      </c>
      <c r="AF35">
        <v>8.5767209999999992</v>
      </c>
      <c r="AG35">
        <v>39.224435999999997</v>
      </c>
      <c r="AH35">
        <v>41.187398000000002</v>
      </c>
      <c r="AI35">
        <v>0</v>
      </c>
      <c r="AJ35">
        <v>0</v>
      </c>
      <c r="AK35">
        <v>25.265663</v>
      </c>
      <c r="AL35">
        <v>51.661358</v>
      </c>
      <c r="AM35">
        <v>15.274611999999999</v>
      </c>
      <c r="AN35">
        <v>0.75805500000000003</v>
      </c>
      <c r="AO35">
        <v>8.5245300000000004</v>
      </c>
      <c r="AP35">
        <v>7.6761359999999996</v>
      </c>
      <c r="AQ35">
        <v>0</v>
      </c>
      <c r="AR35">
        <v>13.871207999999999</v>
      </c>
      <c r="AS35">
        <v>30.82882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2079.5945849999998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487.46287699999999</v>
      </c>
      <c r="L36">
        <v>402.06400000000002</v>
      </c>
      <c r="M36">
        <v>88.918000000000006</v>
      </c>
      <c r="N36">
        <v>56.627234999999999</v>
      </c>
      <c r="O36">
        <v>119.52282700000001</v>
      </c>
      <c r="P36">
        <v>100.03274999999999</v>
      </c>
      <c r="Q36">
        <v>7.7320000000000002</v>
      </c>
      <c r="R36">
        <v>17.513850000000001</v>
      </c>
      <c r="S36">
        <v>11.598000000000001</v>
      </c>
      <c r="T36">
        <v>0</v>
      </c>
      <c r="U36">
        <v>330.54300000000001</v>
      </c>
      <c r="V36">
        <v>11.549675000000001</v>
      </c>
      <c r="W36">
        <v>29.333275</v>
      </c>
      <c r="X36">
        <v>95.045609999999996</v>
      </c>
      <c r="Y36">
        <v>0</v>
      </c>
      <c r="Z36">
        <v>6.3023530000000001</v>
      </c>
      <c r="AA36">
        <v>0</v>
      </c>
      <c r="AB36">
        <v>11.5951</v>
      </c>
      <c r="AC36">
        <v>9.3536319999999993</v>
      </c>
      <c r="AD36">
        <v>8.8095510000000008</v>
      </c>
      <c r="AE36">
        <v>31.853621</v>
      </c>
      <c r="AF36">
        <v>8.5767209999999992</v>
      </c>
      <c r="AG36">
        <v>39.224435999999997</v>
      </c>
      <c r="AH36">
        <v>21.051335999999999</v>
      </c>
      <c r="AI36">
        <v>0</v>
      </c>
      <c r="AJ36">
        <v>0</v>
      </c>
      <c r="AK36">
        <v>25.265663</v>
      </c>
      <c r="AL36">
        <v>51.661358</v>
      </c>
      <c r="AM36">
        <v>15.274611999999999</v>
      </c>
      <c r="AN36">
        <v>0.75805500000000003</v>
      </c>
      <c r="AO36">
        <v>8.5245300000000004</v>
      </c>
      <c r="AP36">
        <v>7.6761359999999996</v>
      </c>
      <c r="AQ36">
        <v>0</v>
      </c>
      <c r="AR36">
        <v>11.737176</v>
      </c>
      <c r="AS36">
        <v>30.82882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20.3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2086.0662040000002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497.12787700000001</v>
      </c>
      <c r="L37">
        <v>460.05399999999997</v>
      </c>
      <c r="M37">
        <v>88.918000000000006</v>
      </c>
      <c r="N37">
        <v>56.627234999999999</v>
      </c>
      <c r="O37">
        <v>119.52282700000001</v>
      </c>
      <c r="P37">
        <v>100.03274999999999</v>
      </c>
      <c r="Q37">
        <v>7.7320000000000002</v>
      </c>
      <c r="R37">
        <v>17.513850000000001</v>
      </c>
      <c r="S37">
        <v>11.598000000000001</v>
      </c>
      <c r="T37">
        <v>0</v>
      </c>
      <c r="U37">
        <v>330.54300000000001</v>
      </c>
      <c r="V37">
        <v>11.549675000000001</v>
      </c>
      <c r="W37">
        <v>29.333275</v>
      </c>
      <c r="X37">
        <v>95.045609999999996</v>
      </c>
      <c r="Y37">
        <v>0</v>
      </c>
      <c r="Z37">
        <v>0</v>
      </c>
      <c r="AA37">
        <v>0</v>
      </c>
      <c r="AB37">
        <v>11.5951</v>
      </c>
      <c r="AC37">
        <v>9.3536319999999993</v>
      </c>
      <c r="AD37">
        <v>8.8095510000000008</v>
      </c>
      <c r="AE37">
        <v>31.853621</v>
      </c>
      <c r="AF37">
        <v>8.5767209999999992</v>
      </c>
      <c r="AG37">
        <v>39.224435999999997</v>
      </c>
      <c r="AH37">
        <v>21.051335999999999</v>
      </c>
      <c r="AI37">
        <v>0</v>
      </c>
      <c r="AJ37">
        <v>0</v>
      </c>
      <c r="AK37">
        <v>25.265663</v>
      </c>
      <c r="AL37">
        <v>51.661358</v>
      </c>
      <c r="AM37">
        <v>15.274611999999999</v>
      </c>
      <c r="AN37">
        <v>0.75805500000000003</v>
      </c>
      <c r="AO37">
        <v>8.5245300000000004</v>
      </c>
      <c r="AP37">
        <v>7.6761359999999996</v>
      </c>
      <c r="AQ37">
        <v>0</v>
      </c>
      <c r="AR37">
        <v>17.072255999999999</v>
      </c>
      <c r="AS37">
        <v>11.701222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29.96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2143.2863329999996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477.79787700000003</v>
      </c>
      <c r="L38">
        <v>460.05399999999997</v>
      </c>
      <c r="M38">
        <v>88.918000000000006</v>
      </c>
      <c r="N38">
        <v>56.627234999999999</v>
      </c>
      <c r="O38">
        <v>119.52282700000001</v>
      </c>
      <c r="P38">
        <v>100.03274999999999</v>
      </c>
      <c r="Q38">
        <v>7.7320000000000002</v>
      </c>
      <c r="R38">
        <v>17.513850000000001</v>
      </c>
      <c r="S38">
        <v>11.598000000000001</v>
      </c>
      <c r="T38">
        <v>0</v>
      </c>
      <c r="U38">
        <v>330.54300000000001</v>
      </c>
      <c r="V38">
        <v>11.549675000000001</v>
      </c>
      <c r="W38">
        <v>29.333275</v>
      </c>
      <c r="X38">
        <v>95.045609999999996</v>
      </c>
      <c r="Y38">
        <v>0</v>
      </c>
      <c r="Z38">
        <v>0</v>
      </c>
      <c r="AA38">
        <v>0</v>
      </c>
      <c r="AB38">
        <v>11.5951</v>
      </c>
      <c r="AC38">
        <v>9.3536319999999993</v>
      </c>
      <c r="AD38">
        <v>8.8095510000000008</v>
      </c>
      <c r="AE38">
        <v>31.853621</v>
      </c>
      <c r="AF38">
        <v>8.5767209999999992</v>
      </c>
      <c r="AG38">
        <v>39.224435999999997</v>
      </c>
      <c r="AH38">
        <v>21.051335999999999</v>
      </c>
      <c r="AI38">
        <v>0</v>
      </c>
      <c r="AJ38">
        <v>0</v>
      </c>
      <c r="AK38">
        <v>25.265663</v>
      </c>
      <c r="AL38">
        <v>51.661358</v>
      </c>
      <c r="AM38">
        <v>15.274611999999999</v>
      </c>
      <c r="AN38">
        <v>0.75805500000000003</v>
      </c>
      <c r="AO38">
        <v>8.5245300000000004</v>
      </c>
      <c r="AP38">
        <v>7.6761359999999996</v>
      </c>
      <c r="AQ38">
        <v>0</v>
      </c>
      <c r="AR38">
        <v>17.072255999999999</v>
      </c>
      <c r="AS38">
        <v>9.1009510000000002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39.630000000000003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2131.0260619999995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554.30224799999996</v>
      </c>
      <c r="L39">
        <v>460.05399999999997</v>
      </c>
      <c r="M39">
        <v>88.918000000000006</v>
      </c>
      <c r="N39">
        <v>56.627234999999999</v>
      </c>
      <c r="O39">
        <v>119.52282700000001</v>
      </c>
      <c r="P39">
        <v>100.03274999999999</v>
      </c>
      <c r="Q39">
        <v>7.7320000000000002</v>
      </c>
      <c r="R39">
        <v>17.513850000000001</v>
      </c>
      <c r="S39">
        <v>11.598000000000001</v>
      </c>
      <c r="T39">
        <v>0</v>
      </c>
      <c r="U39">
        <v>330.54300000000001</v>
      </c>
      <c r="V39">
        <v>11.549675000000001</v>
      </c>
      <c r="W39">
        <v>29.333275</v>
      </c>
      <c r="X39">
        <v>95.045609999999996</v>
      </c>
      <c r="Y39">
        <v>0</v>
      </c>
      <c r="Z39">
        <v>6.3023530000000001</v>
      </c>
      <c r="AA39">
        <v>0</v>
      </c>
      <c r="AB39">
        <v>11.5951</v>
      </c>
      <c r="AC39">
        <v>0</v>
      </c>
      <c r="AD39">
        <v>8.8095510000000008</v>
      </c>
      <c r="AE39">
        <v>31.853621</v>
      </c>
      <c r="AF39">
        <v>8.5767209999999992</v>
      </c>
      <c r="AG39">
        <v>39.224435999999997</v>
      </c>
      <c r="AH39">
        <v>21.051335999999999</v>
      </c>
      <c r="AI39">
        <v>0</v>
      </c>
      <c r="AJ39">
        <v>0</v>
      </c>
      <c r="AK39">
        <v>25.265663</v>
      </c>
      <c r="AL39">
        <v>51.661358</v>
      </c>
      <c r="AM39">
        <v>15.274611999999999</v>
      </c>
      <c r="AN39">
        <v>0.75805500000000003</v>
      </c>
      <c r="AO39">
        <v>8.5245300000000004</v>
      </c>
      <c r="AP39">
        <v>7.6761359999999996</v>
      </c>
      <c r="AQ39">
        <v>0</v>
      </c>
      <c r="AR39">
        <v>36.278543999999997</v>
      </c>
      <c r="AS39">
        <v>13.001358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48.32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2236.2758489999997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554.30224799999996</v>
      </c>
      <c r="L40">
        <v>460.05399999999997</v>
      </c>
      <c r="M40">
        <v>88.918000000000006</v>
      </c>
      <c r="N40">
        <v>56.627234999999999</v>
      </c>
      <c r="O40">
        <v>119.52282700000001</v>
      </c>
      <c r="P40">
        <v>100.03274999999999</v>
      </c>
      <c r="Q40">
        <v>7.7320000000000002</v>
      </c>
      <c r="R40">
        <v>17.513850000000001</v>
      </c>
      <c r="S40">
        <v>11.598000000000001</v>
      </c>
      <c r="T40">
        <v>0</v>
      </c>
      <c r="U40">
        <v>330.54300000000001</v>
      </c>
      <c r="V40">
        <v>11.549675000000001</v>
      </c>
      <c r="W40">
        <v>29.333275</v>
      </c>
      <c r="X40">
        <v>95.045609999999996</v>
      </c>
      <c r="Y40">
        <v>0</v>
      </c>
      <c r="Z40">
        <v>6.3023530000000001</v>
      </c>
      <c r="AA40">
        <v>0</v>
      </c>
      <c r="AB40">
        <v>11.5951</v>
      </c>
      <c r="AC40">
        <v>0</v>
      </c>
      <c r="AD40">
        <v>0</v>
      </c>
      <c r="AE40">
        <v>31.853621</v>
      </c>
      <c r="AF40">
        <v>8.5767209999999992</v>
      </c>
      <c r="AG40">
        <v>39.224435999999997</v>
      </c>
      <c r="AH40">
        <v>21.051335999999999</v>
      </c>
      <c r="AI40">
        <v>0</v>
      </c>
      <c r="AJ40">
        <v>0</v>
      </c>
      <c r="AK40">
        <v>25.265663</v>
      </c>
      <c r="AL40">
        <v>51.661358</v>
      </c>
      <c r="AM40">
        <v>15.274611999999999</v>
      </c>
      <c r="AN40">
        <v>0.75805500000000003</v>
      </c>
      <c r="AO40">
        <v>8.5245300000000004</v>
      </c>
      <c r="AP40">
        <v>7.6761359999999996</v>
      </c>
      <c r="AQ40">
        <v>0</v>
      </c>
      <c r="AR40">
        <v>36.278543999999997</v>
      </c>
      <c r="AS40">
        <v>13.001358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53.16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2232.3062979999991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554.30224799999996</v>
      </c>
      <c r="L41">
        <v>487.34178700000001</v>
      </c>
      <c r="M41">
        <v>88.918000000000006</v>
      </c>
      <c r="N41">
        <v>56.627234999999999</v>
      </c>
      <c r="O41">
        <v>119.52282700000001</v>
      </c>
      <c r="P41">
        <v>100.03274999999999</v>
      </c>
      <c r="Q41">
        <v>7.7320000000000002</v>
      </c>
      <c r="R41">
        <v>17.513850000000001</v>
      </c>
      <c r="S41">
        <v>11.598000000000001</v>
      </c>
      <c r="T41">
        <v>0</v>
      </c>
      <c r="U41">
        <v>330.54300000000001</v>
      </c>
      <c r="V41">
        <v>11.549675000000001</v>
      </c>
      <c r="W41">
        <v>29.333275</v>
      </c>
      <c r="X41">
        <v>95.045609999999996</v>
      </c>
      <c r="Y41">
        <v>0</v>
      </c>
      <c r="Z41">
        <v>6.3023530000000001</v>
      </c>
      <c r="AA41">
        <v>0</v>
      </c>
      <c r="AB41">
        <v>11.5951</v>
      </c>
      <c r="AC41">
        <v>0</v>
      </c>
      <c r="AD41">
        <v>0</v>
      </c>
      <c r="AE41">
        <v>31.853621</v>
      </c>
      <c r="AF41">
        <v>8.5767209999999992</v>
      </c>
      <c r="AG41">
        <v>39.224435999999997</v>
      </c>
      <c r="AH41">
        <v>21.051335999999999</v>
      </c>
      <c r="AI41">
        <v>0</v>
      </c>
      <c r="AJ41">
        <v>0</v>
      </c>
      <c r="AK41">
        <v>25.265663</v>
      </c>
      <c r="AL41">
        <v>38.746017999999999</v>
      </c>
      <c r="AM41">
        <v>15.274611999999999</v>
      </c>
      <c r="AN41">
        <v>0.75805500000000003</v>
      </c>
      <c r="AO41">
        <v>8.5245300000000004</v>
      </c>
      <c r="AP41">
        <v>7.6761359999999996</v>
      </c>
      <c r="AQ41">
        <v>0</v>
      </c>
      <c r="AR41">
        <v>17.072255999999999</v>
      </c>
      <c r="AS41">
        <v>13.001358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58.96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2233.2724569999991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554.30224799999996</v>
      </c>
      <c r="L42">
        <v>558.63699999999994</v>
      </c>
      <c r="M42">
        <v>88.918000000000006</v>
      </c>
      <c r="N42">
        <v>56.627234999999999</v>
      </c>
      <c r="O42">
        <v>119.52282700000001</v>
      </c>
      <c r="P42">
        <v>100.03274999999999</v>
      </c>
      <c r="Q42">
        <v>7.7320000000000002</v>
      </c>
      <c r="R42">
        <v>17.513850000000001</v>
      </c>
      <c r="S42">
        <v>11.598000000000001</v>
      </c>
      <c r="T42">
        <v>0</v>
      </c>
      <c r="U42">
        <v>330.54300000000001</v>
      </c>
      <c r="V42">
        <v>11.549675000000001</v>
      </c>
      <c r="W42">
        <v>29.333275</v>
      </c>
      <c r="X42">
        <v>95.045609999999996</v>
      </c>
      <c r="Y42">
        <v>0</v>
      </c>
      <c r="Z42">
        <v>6.3023530000000001</v>
      </c>
      <c r="AA42">
        <v>0</v>
      </c>
      <c r="AB42">
        <v>11.5951</v>
      </c>
      <c r="AC42">
        <v>0</v>
      </c>
      <c r="AD42">
        <v>0</v>
      </c>
      <c r="AE42">
        <v>31.853621</v>
      </c>
      <c r="AF42">
        <v>8.5767209999999992</v>
      </c>
      <c r="AG42">
        <v>39.224435999999997</v>
      </c>
      <c r="AH42">
        <v>21.051335999999999</v>
      </c>
      <c r="AI42">
        <v>0</v>
      </c>
      <c r="AJ42">
        <v>0</v>
      </c>
      <c r="AK42">
        <v>25.265663</v>
      </c>
      <c r="AL42">
        <v>38.746017999999999</v>
      </c>
      <c r="AM42">
        <v>15.274611999999999</v>
      </c>
      <c r="AN42">
        <v>0.75805500000000003</v>
      </c>
      <c r="AO42">
        <v>8.5245300000000004</v>
      </c>
      <c r="AP42">
        <v>7.6761359999999996</v>
      </c>
      <c r="AQ42">
        <v>0</v>
      </c>
      <c r="AR42">
        <v>14.938224</v>
      </c>
      <c r="AS42">
        <v>13.001358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65.72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2309.1936379999993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554.30224799999996</v>
      </c>
      <c r="L43">
        <v>540.27350000000001</v>
      </c>
      <c r="M43">
        <v>88.918000000000006</v>
      </c>
      <c r="N43">
        <v>56.627234999999999</v>
      </c>
      <c r="O43">
        <v>119.52282700000001</v>
      </c>
      <c r="P43">
        <v>100.03274999999999</v>
      </c>
      <c r="Q43">
        <v>7.7320000000000002</v>
      </c>
      <c r="R43">
        <v>17.513850000000001</v>
      </c>
      <c r="S43">
        <v>11.598000000000001</v>
      </c>
      <c r="T43">
        <v>0</v>
      </c>
      <c r="U43">
        <v>330.54300000000001</v>
      </c>
      <c r="V43">
        <v>11.549675000000001</v>
      </c>
      <c r="W43">
        <v>29.333275</v>
      </c>
      <c r="X43">
        <v>95.045609999999996</v>
      </c>
      <c r="Y43">
        <v>0</v>
      </c>
      <c r="Z43">
        <v>6.3023530000000001</v>
      </c>
      <c r="AA43">
        <v>0</v>
      </c>
      <c r="AB43">
        <v>11.5951</v>
      </c>
      <c r="AC43">
        <v>0</v>
      </c>
      <c r="AD43">
        <v>0</v>
      </c>
      <c r="AE43">
        <v>31.853621</v>
      </c>
      <c r="AF43">
        <v>8.5767209999999992</v>
      </c>
      <c r="AG43">
        <v>39.224435999999997</v>
      </c>
      <c r="AH43">
        <v>21.051335999999999</v>
      </c>
      <c r="AI43">
        <v>0</v>
      </c>
      <c r="AJ43">
        <v>0</v>
      </c>
      <c r="AK43">
        <v>25.265663</v>
      </c>
      <c r="AL43">
        <v>38.746017999999999</v>
      </c>
      <c r="AM43">
        <v>15.274611999999999</v>
      </c>
      <c r="AN43">
        <v>0.75805500000000003</v>
      </c>
      <c r="AO43">
        <v>8.5245300000000004</v>
      </c>
      <c r="AP43">
        <v>8.4189880000000006</v>
      </c>
      <c r="AQ43">
        <v>0</v>
      </c>
      <c r="AR43">
        <v>14.938224</v>
      </c>
      <c r="AS43">
        <v>13.001358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64.760000000000005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2290.6129899999996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554.30224799999996</v>
      </c>
      <c r="L44">
        <v>525.77599999999995</v>
      </c>
      <c r="M44">
        <v>88.918000000000006</v>
      </c>
      <c r="N44">
        <v>56.627234999999999</v>
      </c>
      <c r="O44">
        <v>119.52282700000001</v>
      </c>
      <c r="P44">
        <v>100.03274999999999</v>
      </c>
      <c r="Q44">
        <v>7.7320000000000002</v>
      </c>
      <c r="R44">
        <v>17.513850000000001</v>
      </c>
      <c r="S44">
        <v>11.598000000000001</v>
      </c>
      <c r="T44">
        <v>0</v>
      </c>
      <c r="U44">
        <v>330.54300000000001</v>
      </c>
      <c r="V44">
        <v>11.549675000000001</v>
      </c>
      <c r="W44">
        <v>29.333275</v>
      </c>
      <c r="X44">
        <v>95.045609999999996</v>
      </c>
      <c r="Y44">
        <v>0</v>
      </c>
      <c r="Z44">
        <v>6.3023530000000001</v>
      </c>
      <c r="AA44">
        <v>0</v>
      </c>
      <c r="AB44">
        <v>11.5951</v>
      </c>
      <c r="AC44">
        <v>0</v>
      </c>
      <c r="AD44">
        <v>0</v>
      </c>
      <c r="AE44">
        <v>31.853621</v>
      </c>
      <c r="AF44">
        <v>8.5767209999999992</v>
      </c>
      <c r="AG44">
        <v>39.224435999999997</v>
      </c>
      <c r="AH44">
        <v>21.051335999999999</v>
      </c>
      <c r="AI44">
        <v>0</v>
      </c>
      <c r="AJ44">
        <v>0</v>
      </c>
      <c r="AK44">
        <v>25.265663</v>
      </c>
      <c r="AL44">
        <v>38.746017999999999</v>
      </c>
      <c r="AM44">
        <v>15.274611999999999</v>
      </c>
      <c r="AN44">
        <v>0.75805500000000003</v>
      </c>
      <c r="AO44">
        <v>8.5245300000000004</v>
      </c>
      <c r="AP44">
        <v>8.4189880000000006</v>
      </c>
      <c r="AQ44">
        <v>0</v>
      </c>
      <c r="AR44">
        <v>14.938224</v>
      </c>
      <c r="AS44">
        <v>13.001358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2279.0154899999993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554.30224799999996</v>
      </c>
      <c r="L45">
        <v>525.77599999999995</v>
      </c>
      <c r="M45">
        <v>88.918000000000006</v>
      </c>
      <c r="N45">
        <v>56.627234999999999</v>
      </c>
      <c r="O45">
        <v>119.52282700000001</v>
      </c>
      <c r="P45">
        <v>100.03274999999999</v>
      </c>
      <c r="Q45">
        <v>7.7320000000000002</v>
      </c>
      <c r="R45">
        <v>17.513850000000001</v>
      </c>
      <c r="S45">
        <v>11.598000000000001</v>
      </c>
      <c r="T45">
        <v>0</v>
      </c>
      <c r="U45">
        <v>330.54300000000001</v>
      </c>
      <c r="V45">
        <v>11.549675000000001</v>
      </c>
      <c r="W45">
        <v>29.333275</v>
      </c>
      <c r="X45">
        <v>95.045609999999996</v>
      </c>
      <c r="Y45">
        <v>0</v>
      </c>
      <c r="Z45">
        <v>6.3023530000000001</v>
      </c>
      <c r="AA45">
        <v>0</v>
      </c>
      <c r="AB45">
        <v>11.5951</v>
      </c>
      <c r="AC45">
        <v>0</v>
      </c>
      <c r="AD45">
        <v>0</v>
      </c>
      <c r="AE45">
        <v>31.853621</v>
      </c>
      <c r="AF45">
        <v>8.5767209999999992</v>
      </c>
      <c r="AG45">
        <v>39.224435999999997</v>
      </c>
      <c r="AH45">
        <v>21.051335999999999</v>
      </c>
      <c r="AI45">
        <v>0</v>
      </c>
      <c r="AJ45">
        <v>0</v>
      </c>
      <c r="AK45">
        <v>25.265663</v>
      </c>
      <c r="AL45">
        <v>38.746017999999999</v>
      </c>
      <c r="AM45">
        <v>15.274611999999999</v>
      </c>
      <c r="AN45">
        <v>0.75805500000000003</v>
      </c>
      <c r="AO45">
        <v>8.5245300000000004</v>
      </c>
      <c r="AP45">
        <v>8.4189880000000006</v>
      </c>
      <c r="AQ45">
        <v>0</v>
      </c>
      <c r="AR45">
        <v>36.278543999999997</v>
      </c>
      <c r="AS45">
        <v>23.922498999999998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70.55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2314.1669509999992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554.30224799999996</v>
      </c>
      <c r="L46">
        <v>525.77599999999995</v>
      </c>
      <c r="M46">
        <v>88.918000000000006</v>
      </c>
      <c r="N46">
        <v>56.627234999999999</v>
      </c>
      <c r="O46">
        <v>119.52282700000001</v>
      </c>
      <c r="P46">
        <v>100.03274999999999</v>
      </c>
      <c r="Q46">
        <v>7.7320000000000002</v>
      </c>
      <c r="R46">
        <v>17.513850000000001</v>
      </c>
      <c r="S46">
        <v>11.598000000000001</v>
      </c>
      <c r="T46">
        <v>0</v>
      </c>
      <c r="U46">
        <v>330.54300000000001</v>
      </c>
      <c r="V46">
        <v>11.549675000000001</v>
      </c>
      <c r="W46">
        <v>29.333275</v>
      </c>
      <c r="X46">
        <v>95.045609999999996</v>
      </c>
      <c r="Y46">
        <v>0</v>
      </c>
      <c r="Z46">
        <v>6.3023530000000001</v>
      </c>
      <c r="AA46">
        <v>0</v>
      </c>
      <c r="AB46">
        <v>11.5951</v>
      </c>
      <c r="AC46">
        <v>0</v>
      </c>
      <c r="AD46">
        <v>0</v>
      </c>
      <c r="AE46">
        <v>31.853621</v>
      </c>
      <c r="AF46">
        <v>8.5767209999999992</v>
      </c>
      <c r="AG46">
        <v>39.224435999999997</v>
      </c>
      <c r="AH46">
        <v>21.051335999999999</v>
      </c>
      <c r="AI46">
        <v>0</v>
      </c>
      <c r="AJ46">
        <v>0</v>
      </c>
      <c r="AK46">
        <v>25.265663</v>
      </c>
      <c r="AL46">
        <v>38.746017999999999</v>
      </c>
      <c r="AM46">
        <v>15.274611999999999</v>
      </c>
      <c r="AN46">
        <v>0.75805500000000003</v>
      </c>
      <c r="AO46">
        <v>8.5245300000000004</v>
      </c>
      <c r="AP46">
        <v>8.4189880000000006</v>
      </c>
      <c r="AQ46">
        <v>0</v>
      </c>
      <c r="AR46">
        <v>36.278543999999997</v>
      </c>
      <c r="AS46">
        <v>23.922498999999998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71.52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2315.136950999999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554.30224799999996</v>
      </c>
      <c r="L47">
        <v>438.99924499999997</v>
      </c>
      <c r="M47">
        <v>88.918000000000006</v>
      </c>
      <c r="N47">
        <v>56.627234999999999</v>
      </c>
      <c r="O47">
        <v>119.52282700000001</v>
      </c>
      <c r="P47">
        <v>100.03274999999999</v>
      </c>
      <c r="Q47">
        <v>7.7320000000000002</v>
      </c>
      <c r="R47">
        <v>17.513850000000001</v>
      </c>
      <c r="S47">
        <v>11.598000000000001</v>
      </c>
      <c r="T47">
        <v>0</v>
      </c>
      <c r="U47">
        <v>330.54300000000001</v>
      </c>
      <c r="V47">
        <v>11.549675000000001</v>
      </c>
      <c r="W47">
        <v>29.333275</v>
      </c>
      <c r="X47">
        <v>95.045609999999996</v>
      </c>
      <c r="Y47">
        <v>0</v>
      </c>
      <c r="Z47">
        <v>0</v>
      </c>
      <c r="AA47">
        <v>0</v>
      </c>
      <c r="AB47">
        <v>11.5951</v>
      </c>
      <c r="AC47">
        <v>0</v>
      </c>
      <c r="AD47">
        <v>0</v>
      </c>
      <c r="AE47">
        <v>31.853621</v>
      </c>
      <c r="AF47">
        <v>8.5767209999999992</v>
      </c>
      <c r="AG47">
        <v>39.224435999999997</v>
      </c>
      <c r="AH47">
        <v>21.051335999999999</v>
      </c>
      <c r="AI47">
        <v>0</v>
      </c>
      <c r="AJ47">
        <v>0</v>
      </c>
      <c r="AK47">
        <v>25.265663</v>
      </c>
      <c r="AL47">
        <v>38.746017999999999</v>
      </c>
      <c r="AM47">
        <v>15.274611999999999</v>
      </c>
      <c r="AN47">
        <v>0.75805500000000003</v>
      </c>
      <c r="AO47">
        <v>8.5245300000000004</v>
      </c>
      <c r="AP47">
        <v>8.4189880000000006</v>
      </c>
      <c r="AQ47">
        <v>0</v>
      </c>
      <c r="AR47">
        <v>14.938224</v>
      </c>
      <c r="AS47">
        <v>13.001358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71.52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2189.7963819999991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554.30224799999996</v>
      </c>
      <c r="L48">
        <v>405.93</v>
      </c>
      <c r="M48">
        <v>88.918000000000006</v>
      </c>
      <c r="N48">
        <v>56.627234999999999</v>
      </c>
      <c r="O48">
        <v>119.52282700000001</v>
      </c>
      <c r="P48">
        <v>100.03274999999999</v>
      </c>
      <c r="Q48">
        <v>7.7320000000000002</v>
      </c>
      <c r="R48">
        <v>17.513850000000001</v>
      </c>
      <c r="S48">
        <v>11.598000000000001</v>
      </c>
      <c r="T48">
        <v>0</v>
      </c>
      <c r="U48">
        <v>330.54300000000001</v>
      </c>
      <c r="V48">
        <v>11.549675000000001</v>
      </c>
      <c r="W48">
        <v>29.333275</v>
      </c>
      <c r="X48">
        <v>95.045609999999996</v>
      </c>
      <c r="Y48">
        <v>0</v>
      </c>
      <c r="Z48">
        <v>0</v>
      </c>
      <c r="AA48">
        <v>0</v>
      </c>
      <c r="AB48">
        <v>11.5951</v>
      </c>
      <c r="AC48">
        <v>0</v>
      </c>
      <c r="AD48">
        <v>0</v>
      </c>
      <c r="AE48">
        <v>31.853621</v>
      </c>
      <c r="AF48">
        <v>8.5767209999999992</v>
      </c>
      <c r="AG48">
        <v>39.224435999999997</v>
      </c>
      <c r="AH48">
        <v>21.051335999999999</v>
      </c>
      <c r="AI48">
        <v>0</v>
      </c>
      <c r="AJ48">
        <v>0</v>
      </c>
      <c r="AK48">
        <v>25.265663</v>
      </c>
      <c r="AL48">
        <v>38.746017999999999</v>
      </c>
      <c r="AM48">
        <v>15.274611999999999</v>
      </c>
      <c r="AN48">
        <v>0.75805500000000003</v>
      </c>
      <c r="AO48">
        <v>8.5245300000000004</v>
      </c>
      <c r="AP48">
        <v>8.4189880000000006</v>
      </c>
      <c r="AQ48">
        <v>0</v>
      </c>
      <c r="AR48">
        <v>14.938224</v>
      </c>
      <c r="AS48">
        <v>13.001358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71.52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2156.7271369999989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473.11624799999998</v>
      </c>
      <c r="L49">
        <v>418.39785000000001</v>
      </c>
      <c r="M49">
        <v>88.918000000000006</v>
      </c>
      <c r="N49">
        <v>56.627234999999999</v>
      </c>
      <c r="O49">
        <v>119.52282700000001</v>
      </c>
      <c r="P49">
        <v>100.03274999999999</v>
      </c>
      <c r="Q49">
        <v>7.6353499999999999</v>
      </c>
      <c r="R49">
        <v>17.388204999999999</v>
      </c>
      <c r="S49">
        <v>11.433695</v>
      </c>
      <c r="T49">
        <v>0</v>
      </c>
      <c r="U49">
        <v>330.54300000000001</v>
      </c>
      <c r="V49">
        <v>11.549675000000001</v>
      </c>
      <c r="W49">
        <v>29.333275</v>
      </c>
      <c r="X49">
        <v>95.045609999999996</v>
      </c>
      <c r="Y49">
        <v>0</v>
      </c>
      <c r="Z49">
        <v>0</v>
      </c>
      <c r="AA49">
        <v>0</v>
      </c>
      <c r="AB49">
        <v>11.5951</v>
      </c>
      <c r="AC49">
        <v>0</v>
      </c>
      <c r="AD49">
        <v>0</v>
      </c>
      <c r="AE49">
        <v>16.120253999999999</v>
      </c>
      <c r="AF49">
        <v>8.5767209999999992</v>
      </c>
      <c r="AG49">
        <v>39.224435999999997</v>
      </c>
      <c r="AH49">
        <v>21.051335999999999</v>
      </c>
      <c r="AI49">
        <v>0</v>
      </c>
      <c r="AJ49">
        <v>0</v>
      </c>
      <c r="AK49">
        <v>25.265663</v>
      </c>
      <c r="AL49">
        <v>38.746017999999999</v>
      </c>
      <c r="AM49">
        <v>15.274611999999999</v>
      </c>
      <c r="AN49">
        <v>0.75805500000000003</v>
      </c>
      <c r="AO49">
        <v>8.5245300000000004</v>
      </c>
      <c r="AP49">
        <v>8.4189880000000006</v>
      </c>
      <c r="AQ49">
        <v>0</v>
      </c>
      <c r="AR49">
        <v>14.938224</v>
      </c>
      <c r="AS49">
        <v>13.261385000000001</v>
      </c>
      <c r="AT49">
        <v>19.330005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72.489999999999995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2073.1190469999992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454.752748</v>
      </c>
      <c r="L50">
        <v>395.20184999999998</v>
      </c>
      <c r="M50">
        <v>88.918000000000006</v>
      </c>
      <c r="N50">
        <v>56.627234999999999</v>
      </c>
      <c r="O50">
        <v>119.52282700000001</v>
      </c>
      <c r="P50">
        <v>100.03274999999999</v>
      </c>
      <c r="Q50">
        <v>7.6353499999999999</v>
      </c>
      <c r="R50">
        <v>17.388204999999999</v>
      </c>
      <c r="S50">
        <v>11.433695</v>
      </c>
      <c r="T50">
        <v>0</v>
      </c>
      <c r="U50">
        <v>330.54300000000001</v>
      </c>
      <c r="V50">
        <v>11.549675000000001</v>
      </c>
      <c r="W50">
        <v>29.333275</v>
      </c>
      <c r="X50">
        <v>95.045609999999996</v>
      </c>
      <c r="Y50">
        <v>0</v>
      </c>
      <c r="Z50">
        <v>0</v>
      </c>
      <c r="AA50">
        <v>0</v>
      </c>
      <c r="AB50">
        <v>11.5951</v>
      </c>
      <c r="AC50">
        <v>0</v>
      </c>
      <c r="AD50">
        <v>0</v>
      </c>
      <c r="AE50">
        <v>16.120253999999999</v>
      </c>
      <c r="AF50">
        <v>8.5767209999999992</v>
      </c>
      <c r="AG50">
        <v>39.224435999999997</v>
      </c>
      <c r="AH50">
        <v>21.051335999999999</v>
      </c>
      <c r="AI50">
        <v>0</v>
      </c>
      <c r="AJ50">
        <v>0</v>
      </c>
      <c r="AK50">
        <v>25.265663</v>
      </c>
      <c r="AL50">
        <v>38.746017999999999</v>
      </c>
      <c r="AM50">
        <v>15.274611999999999</v>
      </c>
      <c r="AN50">
        <v>0.75805500000000003</v>
      </c>
      <c r="AO50">
        <v>8.5245300000000004</v>
      </c>
      <c r="AP50">
        <v>8.4189880000000006</v>
      </c>
      <c r="AQ50">
        <v>0</v>
      </c>
      <c r="AR50">
        <v>14.938224</v>
      </c>
      <c r="AS50">
        <v>13.261385000000001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76.349999999999994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2035.4195469999993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458.61874799999998</v>
      </c>
      <c r="L51">
        <v>395.20184999999998</v>
      </c>
      <c r="M51">
        <v>88.918000000000006</v>
      </c>
      <c r="N51">
        <v>56.627234999999999</v>
      </c>
      <c r="O51">
        <v>119.52282700000001</v>
      </c>
      <c r="P51">
        <v>100.03274999999999</v>
      </c>
      <c r="Q51">
        <v>7.6353499999999999</v>
      </c>
      <c r="R51">
        <v>17.388204999999999</v>
      </c>
      <c r="S51">
        <v>11.433695</v>
      </c>
      <c r="T51">
        <v>0</v>
      </c>
      <c r="U51">
        <v>330.54300000000001</v>
      </c>
      <c r="V51">
        <v>11.549675000000001</v>
      </c>
      <c r="W51">
        <v>29.333275</v>
      </c>
      <c r="X51">
        <v>95.045609999999996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16.120253999999999</v>
      </c>
      <c r="AF51">
        <v>8.5767209999999992</v>
      </c>
      <c r="AG51">
        <v>39.224435999999997</v>
      </c>
      <c r="AH51">
        <v>21.051335999999999</v>
      </c>
      <c r="AI51">
        <v>0</v>
      </c>
      <c r="AJ51">
        <v>0</v>
      </c>
      <c r="AK51">
        <v>25.265663</v>
      </c>
      <c r="AL51">
        <v>38.746017999999999</v>
      </c>
      <c r="AM51">
        <v>15.274611999999999</v>
      </c>
      <c r="AN51">
        <v>0.75805500000000003</v>
      </c>
      <c r="AO51">
        <v>8.5245300000000004</v>
      </c>
      <c r="AP51">
        <v>8.4189880000000006</v>
      </c>
      <c r="AQ51">
        <v>0</v>
      </c>
      <c r="AR51">
        <v>17.072255999999999</v>
      </c>
      <c r="AS51">
        <v>14.301494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73.45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2027.9645879999994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448.95374800000002</v>
      </c>
      <c r="L52">
        <v>375.87184999999999</v>
      </c>
      <c r="M52">
        <v>88.918000000000006</v>
      </c>
      <c r="N52">
        <v>56.627234999999999</v>
      </c>
      <c r="O52">
        <v>119.52282700000001</v>
      </c>
      <c r="P52">
        <v>100.03274999999999</v>
      </c>
      <c r="Q52">
        <v>7.6353499999999999</v>
      </c>
      <c r="R52">
        <v>17.388204999999999</v>
      </c>
      <c r="S52">
        <v>11.433695</v>
      </c>
      <c r="T52">
        <v>0</v>
      </c>
      <c r="U52">
        <v>330.54300000000001</v>
      </c>
      <c r="V52">
        <v>11.549675000000001</v>
      </c>
      <c r="W52">
        <v>29.333275</v>
      </c>
      <c r="X52">
        <v>95.045609999999996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16.120253999999999</v>
      </c>
      <c r="AF52">
        <v>8.5767209999999992</v>
      </c>
      <c r="AG52">
        <v>39.224435999999997</v>
      </c>
      <c r="AH52">
        <v>21.051335999999999</v>
      </c>
      <c r="AI52">
        <v>0</v>
      </c>
      <c r="AJ52">
        <v>0</v>
      </c>
      <c r="AK52">
        <v>25.265663</v>
      </c>
      <c r="AL52">
        <v>38.746017999999999</v>
      </c>
      <c r="AM52">
        <v>15.274611999999999</v>
      </c>
      <c r="AN52">
        <v>0.75805500000000003</v>
      </c>
      <c r="AO52">
        <v>8.5245300000000004</v>
      </c>
      <c r="AP52">
        <v>8.4189880000000006</v>
      </c>
      <c r="AQ52">
        <v>0</v>
      </c>
      <c r="AR52">
        <v>17.072255999999999</v>
      </c>
      <c r="AS52">
        <v>14.301494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74.42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1999.9395879999995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372.07833799999997</v>
      </c>
      <c r="L53">
        <v>355.57535000000001</v>
      </c>
      <c r="M53">
        <v>88.918000000000006</v>
      </c>
      <c r="N53">
        <v>56.627234999999999</v>
      </c>
      <c r="O53">
        <v>119.52282700000001</v>
      </c>
      <c r="P53">
        <v>100.03274999999999</v>
      </c>
      <c r="Q53">
        <v>7.6353499999999999</v>
      </c>
      <c r="R53">
        <v>14.106261</v>
      </c>
      <c r="S53">
        <v>11.433695</v>
      </c>
      <c r="T53">
        <v>0</v>
      </c>
      <c r="U53">
        <v>330.54300000000001</v>
      </c>
      <c r="V53">
        <v>8.6160580000000007</v>
      </c>
      <c r="W53">
        <v>29.333275</v>
      </c>
      <c r="X53">
        <v>95.045609999999996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16.120253999999999</v>
      </c>
      <c r="AF53">
        <v>8.5767209999999992</v>
      </c>
      <c r="AG53">
        <v>39.224435999999997</v>
      </c>
      <c r="AH53">
        <v>21.051335999999999</v>
      </c>
      <c r="AI53">
        <v>0</v>
      </c>
      <c r="AJ53">
        <v>0</v>
      </c>
      <c r="AK53">
        <v>25.265663</v>
      </c>
      <c r="AL53">
        <v>38.746017999999999</v>
      </c>
      <c r="AM53">
        <v>15.274611999999999</v>
      </c>
      <c r="AN53">
        <v>0.75805500000000003</v>
      </c>
      <c r="AO53">
        <v>8.5245300000000004</v>
      </c>
      <c r="AP53">
        <v>8.4189880000000006</v>
      </c>
      <c r="AQ53">
        <v>0</v>
      </c>
      <c r="AR53">
        <v>34.144511999999999</v>
      </c>
      <c r="AS53">
        <v>14.301494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72.489999999999995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1911.6943729999994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356.98537700000003</v>
      </c>
      <c r="L54">
        <v>355.57535000000001</v>
      </c>
      <c r="M54">
        <v>88.918000000000006</v>
      </c>
      <c r="N54">
        <v>56.627234999999999</v>
      </c>
      <c r="O54">
        <v>119.52282700000001</v>
      </c>
      <c r="P54">
        <v>100.03274999999999</v>
      </c>
      <c r="Q54">
        <v>7.6353499999999999</v>
      </c>
      <c r="R54">
        <v>14.106261</v>
      </c>
      <c r="S54">
        <v>11.433695</v>
      </c>
      <c r="T54">
        <v>0</v>
      </c>
      <c r="U54">
        <v>330.54300000000001</v>
      </c>
      <c r="V54">
        <v>8.6160580000000007</v>
      </c>
      <c r="W54">
        <v>29.333275</v>
      </c>
      <c r="X54">
        <v>95.045609999999996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16.120253999999999</v>
      </c>
      <c r="AF54">
        <v>8.5767209999999992</v>
      </c>
      <c r="AG54">
        <v>39.224435999999997</v>
      </c>
      <c r="AH54">
        <v>21.051335999999999</v>
      </c>
      <c r="AI54">
        <v>0</v>
      </c>
      <c r="AJ54">
        <v>0</v>
      </c>
      <c r="AK54">
        <v>25.265663</v>
      </c>
      <c r="AL54">
        <v>38.746017999999999</v>
      </c>
      <c r="AM54">
        <v>15.274611999999999</v>
      </c>
      <c r="AN54">
        <v>0.75805500000000003</v>
      </c>
      <c r="AO54">
        <v>8.5245300000000004</v>
      </c>
      <c r="AP54">
        <v>8.4189880000000006</v>
      </c>
      <c r="AQ54">
        <v>0</v>
      </c>
      <c r="AR54">
        <v>34.144511999999999</v>
      </c>
      <c r="AS54">
        <v>14.301494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73.45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1897.5614119999996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356.98537700000003</v>
      </c>
      <c r="L55">
        <v>410.66584999999998</v>
      </c>
      <c r="M55">
        <v>88.918000000000006</v>
      </c>
      <c r="N55">
        <v>56.627234999999999</v>
      </c>
      <c r="O55">
        <v>119.52282700000001</v>
      </c>
      <c r="P55">
        <v>100.03274999999999</v>
      </c>
      <c r="Q55">
        <v>7.6353499999999999</v>
      </c>
      <c r="R55">
        <v>14.106261</v>
      </c>
      <c r="S55">
        <v>11.433695</v>
      </c>
      <c r="T55">
        <v>0</v>
      </c>
      <c r="U55">
        <v>330.54300000000001</v>
      </c>
      <c r="V55">
        <v>8.6160580000000007</v>
      </c>
      <c r="W55">
        <v>29.333275</v>
      </c>
      <c r="X55">
        <v>95.045609999999996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16.120253999999999</v>
      </c>
      <c r="AF55">
        <v>8.5767209999999992</v>
      </c>
      <c r="AG55">
        <v>39.224435999999997</v>
      </c>
      <c r="AH55">
        <v>21.051335999999999</v>
      </c>
      <c r="AI55">
        <v>0</v>
      </c>
      <c r="AJ55">
        <v>0</v>
      </c>
      <c r="AK55">
        <v>25.265663</v>
      </c>
      <c r="AL55">
        <v>38.746017999999999</v>
      </c>
      <c r="AM55">
        <v>15.274611999999999</v>
      </c>
      <c r="AN55">
        <v>0.75805500000000003</v>
      </c>
      <c r="AO55">
        <v>8.5245300000000004</v>
      </c>
      <c r="AP55">
        <v>8.4189880000000006</v>
      </c>
      <c r="AQ55">
        <v>0</v>
      </c>
      <c r="AR55">
        <v>12.804192</v>
      </c>
      <c r="AS55">
        <v>14.301494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1931.3115919999998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356.98537700000003</v>
      </c>
      <c r="L56">
        <v>410.66584999999998</v>
      </c>
      <c r="M56">
        <v>88.918000000000006</v>
      </c>
      <c r="N56">
        <v>56.627234999999999</v>
      </c>
      <c r="O56">
        <v>119.52282700000001</v>
      </c>
      <c r="P56">
        <v>100.03274999999999</v>
      </c>
      <c r="Q56">
        <v>7.6353499999999999</v>
      </c>
      <c r="R56">
        <v>14.106261</v>
      </c>
      <c r="S56">
        <v>11.433695</v>
      </c>
      <c r="T56">
        <v>0</v>
      </c>
      <c r="U56">
        <v>330.54300000000001</v>
      </c>
      <c r="V56">
        <v>8.6160580000000007</v>
      </c>
      <c r="W56">
        <v>29.333275</v>
      </c>
      <c r="X56">
        <v>95.045609999999996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16.120253999999999</v>
      </c>
      <c r="AF56">
        <v>8.5767209999999992</v>
      </c>
      <c r="AG56">
        <v>39.224435999999997</v>
      </c>
      <c r="AH56">
        <v>21.051335999999999</v>
      </c>
      <c r="AI56">
        <v>0</v>
      </c>
      <c r="AJ56">
        <v>0</v>
      </c>
      <c r="AK56">
        <v>25.265663</v>
      </c>
      <c r="AL56">
        <v>38.746017999999999</v>
      </c>
      <c r="AM56">
        <v>15.274611999999999</v>
      </c>
      <c r="AN56">
        <v>0.75805500000000003</v>
      </c>
      <c r="AO56">
        <v>8.5245300000000004</v>
      </c>
      <c r="AP56">
        <v>8.4189880000000006</v>
      </c>
      <c r="AQ56">
        <v>0</v>
      </c>
      <c r="AR56">
        <v>10.670159999999999</v>
      </c>
      <c r="AS56">
        <v>14.301494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70.55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1926.2775599999995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356.98537700000003</v>
      </c>
      <c r="L57">
        <v>410.56920000000002</v>
      </c>
      <c r="M57">
        <v>88.918000000000006</v>
      </c>
      <c r="N57">
        <v>56.627234999999999</v>
      </c>
      <c r="O57">
        <v>119.52282700000001</v>
      </c>
      <c r="P57">
        <v>100.03274999999999</v>
      </c>
      <c r="Q57">
        <v>7.5387000000000004</v>
      </c>
      <c r="R57">
        <v>13.980615999999999</v>
      </c>
      <c r="S57">
        <v>11.279055</v>
      </c>
      <c r="T57">
        <v>0</v>
      </c>
      <c r="U57">
        <v>330.54300000000001</v>
      </c>
      <c r="V57">
        <v>4.5099790000000004</v>
      </c>
      <c r="W57">
        <v>29.333275</v>
      </c>
      <c r="X57">
        <v>95.045609999999996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16.120253999999999</v>
      </c>
      <c r="AF57">
        <v>8.5767209999999992</v>
      </c>
      <c r="AG57">
        <v>39.224435999999997</v>
      </c>
      <c r="AH57">
        <v>21.051335999999999</v>
      </c>
      <c r="AI57">
        <v>0</v>
      </c>
      <c r="AJ57">
        <v>0</v>
      </c>
      <c r="AK57">
        <v>25.265663</v>
      </c>
      <c r="AL57">
        <v>38.746017999999999</v>
      </c>
      <c r="AM57">
        <v>15.274611999999999</v>
      </c>
      <c r="AN57">
        <v>0.75805500000000003</v>
      </c>
      <c r="AO57">
        <v>8.5245300000000004</v>
      </c>
      <c r="AP57">
        <v>8.4189880000000006</v>
      </c>
      <c r="AQ57">
        <v>0</v>
      </c>
      <c r="AR57">
        <v>10.670159999999999</v>
      </c>
      <c r="AS57">
        <v>13.651426000000001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69.59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1920.0878279999995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356.98537700000003</v>
      </c>
      <c r="L58">
        <v>410.56920000000002</v>
      </c>
      <c r="M58">
        <v>88.918000000000006</v>
      </c>
      <c r="N58">
        <v>56.627234999999999</v>
      </c>
      <c r="O58">
        <v>119.52282700000001</v>
      </c>
      <c r="P58">
        <v>100.03274999999999</v>
      </c>
      <c r="Q58">
        <v>7.5387000000000004</v>
      </c>
      <c r="R58">
        <v>13.980615999999999</v>
      </c>
      <c r="S58">
        <v>11.279055</v>
      </c>
      <c r="T58">
        <v>0</v>
      </c>
      <c r="U58">
        <v>330.54300000000001</v>
      </c>
      <c r="V58">
        <v>4.5099790000000004</v>
      </c>
      <c r="W58">
        <v>29.333275</v>
      </c>
      <c r="X58">
        <v>95.045609999999996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16.120253999999999</v>
      </c>
      <c r="AF58">
        <v>8.5767209999999992</v>
      </c>
      <c r="AG58">
        <v>39.224435999999997</v>
      </c>
      <c r="AH58">
        <v>21.051335999999999</v>
      </c>
      <c r="AI58">
        <v>0</v>
      </c>
      <c r="AJ58">
        <v>0</v>
      </c>
      <c r="AK58">
        <v>25.265663</v>
      </c>
      <c r="AL58">
        <v>38.746017999999999</v>
      </c>
      <c r="AM58">
        <v>15.274611999999999</v>
      </c>
      <c r="AN58">
        <v>0.75805500000000003</v>
      </c>
      <c r="AO58">
        <v>8.5245300000000004</v>
      </c>
      <c r="AP58">
        <v>8.4189880000000006</v>
      </c>
      <c r="AQ58">
        <v>0</v>
      </c>
      <c r="AR58">
        <v>10.670159999999999</v>
      </c>
      <c r="AS58">
        <v>13.651426000000001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68.62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1919.1178279999995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408.28841999999997</v>
      </c>
      <c r="L59">
        <v>410.56920000000002</v>
      </c>
      <c r="M59">
        <v>88.918000000000006</v>
      </c>
      <c r="N59">
        <v>56.627234999999999</v>
      </c>
      <c r="O59">
        <v>119.52282700000001</v>
      </c>
      <c r="P59">
        <v>100.03274999999999</v>
      </c>
      <c r="Q59">
        <v>7.5387000000000004</v>
      </c>
      <c r="R59">
        <v>17.262560000000001</v>
      </c>
      <c r="S59">
        <v>11.279055</v>
      </c>
      <c r="T59">
        <v>0</v>
      </c>
      <c r="U59">
        <v>330.54300000000001</v>
      </c>
      <c r="V59">
        <v>6.9479579999999999</v>
      </c>
      <c r="W59">
        <v>29.333275</v>
      </c>
      <c r="X59">
        <v>95.045609999999996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16.120253999999999</v>
      </c>
      <c r="AF59">
        <v>8.5767209999999992</v>
      </c>
      <c r="AG59">
        <v>39.224435999999997</v>
      </c>
      <c r="AH59">
        <v>21.051335999999999</v>
      </c>
      <c r="AI59">
        <v>0</v>
      </c>
      <c r="AJ59">
        <v>0</v>
      </c>
      <c r="AK59">
        <v>25.265663</v>
      </c>
      <c r="AL59">
        <v>51.661358</v>
      </c>
      <c r="AM59">
        <v>15.274611999999999</v>
      </c>
      <c r="AN59">
        <v>0.75805500000000003</v>
      </c>
      <c r="AO59">
        <v>8.5245300000000004</v>
      </c>
      <c r="AP59">
        <v>8.4189880000000006</v>
      </c>
      <c r="AQ59">
        <v>0</v>
      </c>
      <c r="AR59">
        <v>8.5361279999999997</v>
      </c>
      <c r="AS59">
        <v>13.651426000000001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68.62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1986.9221019999995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428.65724799999998</v>
      </c>
      <c r="L60">
        <v>440.53070000000002</v>
      </c>
      <c r="M60">
        <v>88.918000000000006</v>
      </c>
      <c r="N60">
        <v>56.627234999999999</v>
      </c>
      <c r="O60">
        <v>119.52282700000001</v>
      </c>
      <c r="P60">
        <v>100.03274999999999</v>
      </c>
      <c r="Q60">
        <v>7.5387000000000004</v>
      </c>
      <c r="R60">
        <v>17.262560000000001</v>
      </c>
      <c r="S60">
        <v>11.279055</v>
      </c>
      <c r="T60">
        <v>0</v>
      </c>
      <c r="U60">
        <v>330.54300000000001</v>
      </c>
      <c r="V60">
        <v>7.4435960000000003</v>
      </c>
      <c r="W60">
        <v>29.333275</v>
      </c>
      <c r="X60">
        <v>95.045609999999996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16.120253999999999</v>
      </c>
      <c r="AF60">
        <v>8.5767209999999992</v>
      </c>
      <c r="AG60">
        <v>39.224435999999997</v>
      </c>
      <c r="AH60">
        <v>39.356845999999997</v>
      </c>
      <c r="AI60">
        <v>0</v>
      </c>
      <c r="AJ60">
        <v>0</v>
      </c>
      <c r="AK60">
        <v>25.265663</v>
      </c>
      <c r="AL60">
        <v>51.661358</v>
      </c>
      <c r="AM60">
        <v>15.274611999999999</v>
      </c>
      <c r="AN60">
        <v>0.75805500000000003</v>
      </c>
      <c r="AO60">
        <v>8.5245300000000004</v>
      </c>
      <c r="AP60">
        <v>8.4189880000000006</v>
      </c>
      <c r="AQ60">
        <v>0</v>
      </c>
      <c r="AR60">
        <v>8.5361279999999997</v>
      </c>
      <c r="AS60">
        <v>13.651426000000001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70.55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2057.9835779999994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428.65724799999998</v>
      </c>
      <c r="L61">
        <v>604.49984099999995</v>
      </c>
      <c r="M61">
        <v>88.918000000000006</v>
      </c>
      <c r="N61">
        <v>56.627234999999999</v>
      </c>
      <c r="O61">
        <v>119.52282700000001</v>
      </c>
      <c r="P61">
        <v>100.03274999999999</v>
      </c>
      <c r="Q61">
        <v>10.566648000000001</v>
      </c>
      <c r="R61">
        <v>17.262560000000001</v>
      </c>
      <c r="S61">
        <v>15.238322</v>
      </c>
      <c r="T61">
        <v>0</v>
      </c>
      <c r="U61">
        <v>330.54300000000001</v>
      </c>
      <c r="V61">
        <v>7.4435960000000003</v>
      </c>
      <c r="W61">
        <v>29.333275</v>
      </c>
      <c r="X61">
        <v>95.045609999999996</v>
      </c>
      <c r="Y61">
        <v>0</v>
      </c>
      <c r="Z61">
        <v>6.3023530000000001</v>
      </c>
      <c r="AA61">
        <v>0</v>
      </c>
      <c r="AB61">
        <v>0</v>
      </c>
      <c r="AC61">
        <v>0</v>
      </c>
      <c r="AD61">
        <v>0</v>
      </c>
      <c r="AE61">
        <v>16.120253999999999</v>
      </c>
      <c r="AF61">
        <v>8.5767209999999992</v>
      </c>
      <c r="AG61">
        <v>39.224435999999997</v>
      </c>
      <c r="AH61">
        <v>39.356845999999997</v>
      </c>
      <c r="AI61">
        <v>0</v>
      </c>
      <c r="AJ61">
        <v>0</v>
      </c>
      <c r="AK61">
        <v>25.265663</v>
      </c>
      <c r="AL61">
        <v>51.661358</v>
      </c>
      <c r="AM61">
        <v>15.274611999999999</v>
      </c>
      <c r="AN61">
        <v>0.75805500000000003</v>
      </c>
      <c r="AO61">
        <v>8.5245300000000004</v>
      </c>
      <c r="AP61">
        <v>8.4189880000000006</v>
      </c>
      <c r="AQ61">
        <v>0</v>
      </c>
      <c r="AR61">
        <v>8.5361279999999997</v>
      </c>
      <c r="AS61">
        <v>9.7510180000000002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70.55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2231.3418789999996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427.69074799999999</v>
      </c>
      <c r="L62">
        <v>624.86650899999995</v>
      </c>
      <c r="M62">
        <v>88.918000000000006</v>
      </c>
      <c r="N62">
        <v>56.627234999999999</v>
      </c>
      <c r="O62">
        <v>119.52282700000001</v>
      </c>
      <c r="P62">
        <v>100.03274999999999</v>
      </c>
      <c r="Q62">
        <v>13.541052000000001</v>
      </c>
      <c r="R62">
        <v>17.262560000000001</v>
      </c>
      <c r="S62">
        <v>18.817367999999998</v>
      </c>
      <c r="T62">
        <v>0</v>
      </c>
      <c r="U62">
        <v>330.54300000000001</v>
      </c>
      <c r="V62">
        <v>12.325709</v>
      </c>
      <c r="W62">
        <v>29.333275</v>
      </c>
      <c r="X62">
        <v>95.045609999999996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0</v>
      </c>
      <c r="AE62">
        <v>16.120253999999999</v>
      </c>
      <c r="AF62">
        <v>8.5767209999999992</v>
      </c>
      <c r="AG62">
        <v>39.224435999999997</v>
      </c>
      <c r="AH62">
        <v>39.356845999999997</v>
      </c>
      <c r="AI62">
        <v>0</v>
      </c>
      <c r="AJ62">
        <v>0</v>
      </c>
      <c r="AK62">
        <v>25.265663</v>
      </c>
      <c r="AL62">
        <v>51.661358</v>
      </c>
      <c r="AM62">
        <v>15.274611999999999</v>
      </c>
      <c r="AN62">
        <v>0.75805500000000003</v>
      </c>
      <c r="AO62">
        <v>8.5245300000000004</v>
      </c>
      <c r="AP62">
        <v>8.4189880000000006</v>
      </c>
      <c r="AQ62">
        <v>0</v>
      </c>
      <c r="AR62">
        <v>8.5361279999999997</v>
      </c>
      <c r="AS62">
        <v>9.7510180000000002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70.55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2262.1776099999993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500.178248</v>
      </c>
      <c r="L63">
        <v>624.86650899999995</v>
      </c>
      <c r="M63">
        <v>88.918000000000006</v>
      </c>
      <c r="N63">
        <v>56.627234999999999</v>
      </c>
      <c r="O63">
        <v>119.52282700000001</v>
      </c>
      <c r="P63">
        <v>100.03274999999999</v>
      </c>
      <c r="Q63">
        <v>13.541052000000001</v>
      </c>
      <c r="R63">
        <v>17.262560000000001</v>
      </c>
      <c r="S63">
        <v>18.817367999999998</v>
      </c>
      <c r="T63">
        <v>0</v>
      </c>
      <c r="U63">
        <v>330.54300000000001</v>
      </c>
      <c r="V63">
        <v>12.377482000000001</v>
      </c>
      <c r="W63">
        <v>29.333275</v>
      </c>
      <c r="X63">
        <v>95.045609999999996</v>
      </c>
      <c r="Y63">
        <v>0</v>
      </c>
      <c r="Z63">
        <v>6.3023530000000001</v>
      </c>
      <c r="AA63">
        <v>0</v>
      </c>
      <c r="AB63">
        <v>0</v>
      </c>
      <c r="AC63">
        <v>0</v>
      </c>
      <c r="AD63">
        <v>0</v>
      </c>
      <c r="AE63">
        <v>16.120253999999999</v>
      </c>
      <c r="AF63">
        <v>8.5767209999999992</v>
      </c>
      <c r="AG63">
        <v>39.224435999999997</v>
      </c>
      <c r="AH63">
        <v>39.356845999999997</v>
      </c>
      <c r="AI63">
        <v>0</v>
      </c>
      <c r="AJ63">
        <v>0</v>
      </c>
      <c r="AK63">
        <v>25.265663</v>
      </c>
      <c r="AL63">
        <v>51.661358</v>
      </c>
      <c r="AM63">
        <v>15.274611999999999</v>
      </c>
      <c r="AN63">
        <v>0.75805500000000003</v>
      </c>
      <c r="AO63">
        <v>8.5245300000000004</v>
      </c>
      <c r="AP63">
        <v>8.4189880000000006</v>
      </c>
      <c r="AQ63">
        <v>0</v>
      </c>
      <c r="AR63">
        <v>12.804192</v>
      </c>
      <c r="AS63">
        <v>9.7510180000000002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69.59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2338.0249469999994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533.03924800000004</v>
      </c>
      <c r="L64">
        <v>624.86650899999995</v>
      </c>
      <c r="M64">
        <v>88.918000000000006</v>
      </c>
      <c r="N64">
        <v>56.627234999999999</v>
      </c>
      <c r="O64">
        <v>119.52282700000001</v>
      </c>
      <c r="P64">
        <v>100.03274999999999</v>
      </c>
      <c r="Q64">
        <v>13.541052000000001</v>
      </c>
      <c r="R64">
        <v>17.262560000000001</v>
      </c>
      <c r="S64">
        <v>18.817367999999998</v>
      </c>
      <c r="T64">
        <v>0</v>
      </c>
      <c r="U64">
        <v>330.54300000000001</v>
      </c>
      <c r="V64">
        <v>12.377482000000001</v>
      </c>
      <c r="W64">
        <v>29.333275</v>
      </c>
      <c r="X64">
        <v>95.045609999999996</v>
      </c>
      <c r="Y64">
        <v>0</v>
      </c>
      <c r="Z64">
        <v>6.3023530000000001</v>
      </c>
      <c r="AA64">
        <v>0</v>
      </c>
      <c r="AB64">
        <v>0</v>
      </c>
      <c r="AC64">
        <v>0</v>
      </c>
      <c r="AD64">
        <v>0</v>
      </c>
      <c r="AE64">
        <v>16.120253999999999</v>
      </c>
      <c r="AF64">
        <v>8.5767209999999992</v>
      </c>
      <c r="AG64">
        <v>39.224435999999997</v>
      </c>
      <c r="AH64">
        <v>39.356845999999997</v>
      </c>
      <c r="AI64">
        <v>0</v>
      </c>
      <c r="AJ64">
        <v>0</v>
      </c>
      <c r="AK64">
        <v>25.265663</v>
      </c>
      <c r="AL64">
        <v>51.661358</v>
      </c>
      <c r="AM64">
        <v>15.274611999999999</v>
      </c>
      <c r="AN64">
        <v>0.75805500000000003</v>
      </c>
      <c r="AO64">
        <v>8.5245300000000004</v>
      </c>
      <c r="AP64">
        <v>8.4189880000000006</v>
      </c>
      <c r="AQ64">
        <v>0</v>
      </c>
      <c r="AR64">
        <v>12.804192</v>
      </c>
      <c r="AS64">
        <v>9.7510180000000002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69.59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2370.8859469999998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543.670748</v>
      </c>
      <c r="L65">
        <v>624.86650899999995</v>
      </c>
      <c r="M65">
        <v>88.918000000000006</v>
      </c>
      <c r="N65">
        <v>56.627234999999999</v>
      </c>
      <c r="O65">
        <v>119.52282700000001</v>
      </c>
      <c r="P65">
        <v>100.03274999999999</v>
      </c>
      <c r="Q65">
        <v>13.541052000000001</v>
      </c>
      <c r="R65">
        <v>17.262560000000001</v>
      </c>
      <c r="S65">
        <v>18.817367999999998</v>
      </c>
      <c r="T65">
        <v>0</v>
      </c>
      <c r="U65">
        <v>330.54300000000001</v>
      </c>
      <c r="V65">
        <v>12.377482000000001</v>
      </c>
      <c r="W65">
        <v>29.333275</v>
      </c>
      <c r="X65">
        <v>95.045609999999996</v>
      </c>
      <c r="Y65">
        <v>0</v>
      </c>
      <c r="Z65">
        <v>6.3023530000000001</v>
      </c>
      <c r="AA65">
        <v>0</v>
      </c>
      <c r="AB65">
        <v>0</v>
      </c>
      <c r="AC65">
        <v>0</v>
      </c>
      <c r="AD65">
        <v>0</v>
      </c>
      <c r="AE65">
        <v>16.120253999999999</v>
      </c>
      <c r="AF65">
        <v>8.5767209999999992</v>
      </c>
      <c r="AG65">
        <v>39.224435999999997</v>
      </c>
      <c r="AH65">
        <v>39.356845999999997</v>
      </c>
      <c r="AI65">
        <v>0</v>
      </c>
      <c r="AJ65">
        <v>0</v>
      </c>
      <c r="AK65">
        <v>25.265663</v>
      </c>
      <c r="AL65">
        <v>51.661358</v>
      </c>
      <c r="AM65">
        <v>15.274611999999999</v>
      </c>
      <c r="AN65">
        <v>0.75805500000000003</v>
      </c>
      <c r="AO65">
        <v>8.5245300000000004</v>
      </c>
      <c r="AP65">
        <v>8.4189880000000006</v>
      </c>
      <c r="AQ65">
        <v>0</v>
      </c>
      <c r="AR65">
        <v>12.804192</v>
      </c>
      <c r="AS65">
        <v>11.701222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68.62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2382.4976509999997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617.12474799999995</v>
      </c>
      <c r="L66">
        <v>624.86650899999995</v>
      </c>
      <c r="M66">
        <v>88.918000000000006</v>
      </c>
      <c r="N66">
        <v>56.627234999999999</v>
      </c>
      <c r="O66">
        <v>119.52282700000001</v>
      </c>
      <c r="P66">
        <v>100.03274999999999</v>
      </c>
      <c r="Q66">
        <v>13.541052000000001</v>
      </c>
      <c r="R66">
        <v>17.262560000000001</v>
      </c>
      <c r="S66">
        <v>18.817367999999998</v>
      </c>
      <c r="T66">
        <v>0</v>
      </c>
      <c r="U66">
        <v>330.54300000000001</v>
      </c>
      <c r="V66">
        <v>12.377482000000001</v>
      </c>
      <c r="W66">
        <v>29.333275</v>
      </c>
      <c r="X66">
        <v>95.045609999999996</v>
      </c>
      <c r="Y66">
        <v>0</v>
      </c>
      <c r="Z66">
        <v>6.3023530000000001</v>
      </c>
      <c r="AA66">
        <v>0</v>
      </c>
      <c r="AB66">
        <v>0</v>
      </c>
      <c r="AC66">
        <v>0</v>
      </c>
      <c r="AD66">
        <v>0</v>
      </c>
      <c r="AE66">
        <v>16.120253999999999</v>
      </c>
      <c r="AF66">
        <v>8.5767209999999992</v>
      </c>
      <c r="AG66">
        <v>39.224435999999997</v>
      </c>
      <c r="AH66">
        <v>39.356845999999997</v>
      </c>
      <c r="AI66">
        <v>0</v>
      </c>
      <c r="AJ66">
        <v>0</v>
      </c>
      <c r="AK66">
        <v>25.265663</v>
      </c>
      <c r="AL66">
        <v>51.661358</v>
      </c>
      <c r="AM66">
        <v>15.274611999999999</v>
      </c>
      <c r="AN66">
        <v>0.75805500000000003</v>
      </c>
      <c r="AO66">
        <v>8.5245300000000004</v>
      </c>
      <c r="AP66">
        <v>8.4189880000000006</v>
      </c>
      <c r="AQ66">
        <v>0</v>
      </c>
      <c r="AR66">
        <v>12.804192</v>
      </c>
      <c r="AS66">
        <v>11.701222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70.55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2457.8816509999997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660.24430099999995</v>
      </c>
      <c r="L67">
        <v>631.26957200000004</v>
      </c>
      <c r="M67">
        <v>88.918000000000006</v>
      </c>
      <c r="N67">
        <v>56.627234999999999</v>
      </c>
      <c r="O67">
        <v>119.52282700000001</v>
      </c>
      <c r="P67">
        <v>100.03274999999999</v>
      </c>
      <c r="Q67">
        <v>18.715129999999998</v>
      </c>
      <c r="R67">
        <v>24.334053999999998</v>
      </c>
      <c r="S67">
        <v>25.140920999999999</v>
      </c>
      <c r="T67">
        <v>0</v>
      </c>
      <c r="U67">
        <v>330.54300000000001</v>
      </c>
      <c r="V67">
        <v>12.377482000000001</v>
      </c>
      <c r="W67">
        <v>29.333275</v>
      </c>
      <c r="X67">
        <v>95.045609999999996</v>
      </c>
      <c r="Y67">
        <v>0</v>
      </c>
      <c r="Z67">
        <v>6.3023530000000001</v>
      </c>
      <c r="AA67">
        <v>0</v>
      </c>
      <c r="AB67">
        <v>9.6625840000000007</v>
      </c>
      <c r="AC67">
        <v>0</v>
      </c>
      <c r="AD67">
        <v>8.8095510000000008</v>
      </c>
      <c r="AE67">
        <v>16.120253999999999</v>
      </c>
      <c r="AF67">
        <v>8.5767209999999992</v>
      </c>
      <c r="AG67">
        <v>39.224435999999997</v>
      </c>
      <c r="AH67">
        <v>39.356845999999997</v>
      </c>
      <c r="AI67">
        <v>0</v>
      </c>
      <c r="AJ67">
        <v>0</v>
      </c>
      <c r="AK67">
        <v>25.265663</v>
      </c>
      <c r="AL67">
        <v>38.746017999999999</v>
      </c>
      <c r="AM67">
        <v>15.274611999999999</v>
      </c>
      <c r="AN67">
        <v>0.75805500000000003</v>
      </c>
      <c r="AO67">
        <v>8.5245300000000004</v>
      </c>
      <c r="AP67">
        <v>8.4189880000000006</v>
      </c>
      <c r="AQ67">
        <v>14.917928</v>
      </c>
      <c r="AR67">
        <v>21.340319999999998</v>
      </c>
      <c r="AS67">
        <v>11.701222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67.66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2552.0942429999991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660.24430099999995</v>
      </c>
      <c r="L68">
        <v>631.26957200000004</v>
      </c>
      <c r="M68">
        <v>88.918000000000006</v>
      </c>
      <c r="N68">
        <v>56.627234999999999</v>
      </c>
      <c r="O68">
        <v>119.52282700000001</v>
      </c>
      <c r="P68">
        <v>100.03274999999999</v>
      </c>
      <c r="Q68">
        <v>19.315501999999999</v>
      </c>
      <c r="R68">
        <v>24.334053999999998</v>
      </c>
      <c r="S68">
        <v>25.506032000000001</v>
      </c>
      <c r="T68">
        <v>0</v>
      </c>
      <c r="U68">
        <v>330.54300000000001</v>
      </c>
      <c r="V68">
        <v>12.377482000000001</v>
      </c>
      <c r="W68">
        <v>29.333275</v>
      </c>
      <c r="X68">
        <v>95.045609999999996</v>
      </c>
      <c r="Y68">
        <v>0</v>
      </c>
      <c r="Z68">
        <v>6.3023530000000001</v>
      </c>
      <c r="AA68">
        <v>0</v>
      </c>
      <c r="AB68">
        <v>9.6625840000000007</v>
      </c>
      <c r="AC68">
        <v>0</v>
      </c>
      <c r="AD68">
        <v>8.8095510000000008</v>
      </c>
      <c r="AE68">
        <v>16.120253999999999</v>
      </c>
      <c r="AF68">
        <v>8.5767209999999992</v>
      </c>
      <c r="AG68">
        <v>39.224435999999997</v>
      </c>
      <c r="AH68">
        <v>39.356845999999997</v>
      </c>
      <c r="AI68">
        <v>0</v>
      </c>
      <c r="AJ68">
        <v>0</v>
      </c>
      <c r="AK68">
        <v>25.265663</v>
      </c>
      <c r="AL68">
        <v>38.746017999999999</v>
      </c>
      <c r="AM68">
        <v>15.274611999999999</v>
      </c>
      <c r="AN68">
        <v>0.75805500000000003</v>
      </c>
      <c r="AO68">
        <v>8.5245300000000004</v>
      </c>
      <c r="AP68">
        <v>8.4189880000000006</v>
      </c>
      <c r="AQ68">
        <v>30.079412999999999</v>
      </c>
      <c r="AR68">
        <v>21.340319999999998</v>
      </c>
      <c r="AS68">
        <v>11.701222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65.72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2566.2812109999991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660.24430099999995</v>
      </c>
      <c r="L69">
        <v>631.26957200000004</v>
      </c>
      <c r="M69">
        <v>88.918000000000006</v>
      </c>
      <c r="N69">
        <v>56.627234999999999</v>
      </c>
      <c r="O69">
        <v>119.52282700000001</v>
      </c>
      <c r="P69">
        <v>100.03274999999999</v>
      </c>
      <c r="Q69">
        <v>19.315501999999999</v>
      </c>
      <c r="R69">
        <v>24.334053999999998</v>
      </c>
      <c r="S69">
        <v>25.506032000000001</v>
      </c>
      <c r="T69">
        <v>0</v>
      </c>
      <c r="U69">
        <v>330.54300000000001</v>
      </c>
      <c r="V69">
        <v>12.377482000000001</v>
      </c>
      <c r="W69">
        <v>29.333275</v>
      </c>
      <c r="X69">
        <v>95.045609999999996</v>
      </c>
      <c r="Y69">
        <v>0</v>
      </c>
      <c r="Z69">
        <v>0</v>
      </c>
      <c r="AA69">
        <v>0</v>
      </c>
      <c r="AB69">
        <v>9.6625840000000007</v>
      </c>
      <c r="AC69">
        <v>0</v>
      </c>
      <c r="AD69">
        <v>8.8095510000000008</v>
      </c>
      <c r="AE69">
        <v>16.120253999999999</v>
      </c>
      <c r="AF69">
        <v>8.5767209999999992</v>
      </c>
      <c r="AG69">
        <v>39.224435999999997</v>
      </c>
      <c r="AH69">
        <v>39.356845999999997</v>
      </c>
      <c r="AI69">
        <v>0</v>
      </c>
      <c r="AJ69">
        <v>0</v>
      </c>
      <c r="AK69">
        <v>25.265663</v>
      </c>
      <c r="AL69">
        <v>38.746017999999999</v>
      </c>
      <c r="AM69">
        <v>15.274611999999999</v>
      </c>
      <c r="AN69">
        <v>0.75805500000000003</v>
      </c>
      <c r="AO69">
        <v>8.5245300000000004</v>
      </c>
      <c r="AP69">
        <v>8.4189880000000006</v>
      </c>
      <c r="AQ69">
        <v>45.119120000000002</v>
      </c>
      <c r="AR69">
        <v>21.340319999999998</v>
      </c>
      <c r="AS69">
        <v>11.701222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62.82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2572.1185649999993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660.24430099999995</v>
      </c>
      <c r="L70">
        <v>631.26957200000004</v>
      </c>
      <c r="M70">
        <v>88.918000000000006</v>
      </c>
      <c r="N70">
        <v>56.627234999999999</v>
      </c>
      <c r="O70">
        <v>119.52282700000001</v>
      </c>
      <c r="P70">
        <v>100.03274999999999</v>
      </c>
      <c r="Q70">
        <v>19.315501999999999</v>
      </c>
      <c r="R70">
        <v>24.334053999999998</v>
      </c>
      <c r="S70">
        <v>25.506032000000001</v>
      </c>
      <c r="T70">
        <v>0</v>
      </c>
      <c r="U70">
        <v>330.54300000000001</v>
      </c>
      <c r="V70">
        <v>12.377482000000001</v>
      </c>
      <c r="W70">
        <v>29.333275</v>
      </c>
      <c r="X70">
        <v>95.045609999999996</v>
      </c>
      <c r="Y70">
        <v>0</v>
      </c>
      <c r="Z70">
        <v>0</v>
      </c>
      <c r="AA70">
        <v>10.139745</v>
      </c>
      <c r="AB70">
        <v>9.6625840000000007</v>
      </c>
      <c r="AC70">
        <v>0</v>
      </c>
      <c r="AD70">
        <v>8.8095510000000008</v>
      </c>
      <c r="AE70">
        <v>16.120253999999999</v>
      </c>
      <c r="AF70">
        <v>8.5767209999999992</v>
      </c>
      <c r="AG70">
        <v>39.224435999999997</v>
      </c>
      <c r="AH70">
        <v>39.356845999999997</v>
      </c>
      <c r="AI70">
        <v>0</v>
      </c>
      <c r="AJ70">
        <v>0</v>
      </c>
      <c r="AK70">
        <v>25.265663</v>
      </c>
      <c r="AL70">
        <v>38.746017999999999</v>
      </c>
      <c r="AM70">
        <v>15.274611999999999</v>
      </c>
      <c r="AN70">
        <v>0.75805500000000003</v>
      </c>
      <c r="AO70">
        <v>8.5245300000000004</v>
      </c>
      <c r="AP70">
        <v>8.4189880000000006</v>
      </c>
      <c r="AQ70">
        <v>45.119120000000002</v>
      </c>
      <c r="AR70">
        <v>21.340319999999998</v>
      </c>
      <c r="AS70">
        <v>11.701222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60.89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2580.328309999999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660.24430099999995</v>
      </c>
      <c r="L71">
        <v>631.26957200000004</v>
      </c>
      <c r="M71">
        <v>88.918000000000006</v>
      </c>
      <c r="N71">
        <v>56.627234999999999</v>
      </c>
      <c r="O71">
        <v>119.52282700000001</v>
      </c>
      <c r="P71">
        <v>100.03274999999999</v>
      </c>
      <c r="Q71">
        <v>19.315501999999999</v>
      </c>
      <c r="R71">
        <v>24.334053999999998</v>
      </c>
      <c r="S71">
        <v>25.506815</v>
      </c>
      <c r="T71">
        <v>0</v>
      </c>
      <c r="U71">
        <v>330.54300000000001</v>
      </c>
      <c r="V71">
        <v>12.377482000000001</v>
      </c>
      <c r="W71">
        <v>29.333275</v>
      </c>
      <c r="X71">
        <v>95.045609999999996</v>
      </c>
      <c r="Y71">
        <v>0</v>
      </c>
      <c r="Z71">
        <v>0</v>
      </c>
      <c r="AA71">
        <v>12.873200000000001</v>
      </c>
      <c r="AB71">
        <v>9.6625840000000007</v>
      </c>
      <c r="AC71">
        <v>0</v>
      </c>
      <c r="AD71">
        <v>17.659958</v>
      </c>
      <c r="AE71">
        <v>16.120253999999999</v>
      </c>
      <c r="AF71">
        <v>8.5767209999999992</v>
      </c>
      <c r="AG71">
        <v>39.224435999999997</v>
      </c>
      <c r="AH71">
        <v>39.356845999999997</v>
      </c>
      <c r="AI71">
        <v>0</v>
      </c>
      <c r="AJ71">
        <v>0</v>
      </c>
      <c r="AK71">
        <v>25.265663</v>
      </c>
      <c r="AL71">
        <v>38.746017999999999</v>
      </c>
      <c r="AM71">
        <v>15.274611999999999</v>
      </c>
      <c r="AN71">
        <v>0.75805500000000003</v>
      </c>
      <c r="AO71">
        <v>8.5245300000000004</v>
      </c>
      <c r="AP71">
        <v>8.4189880000000006</v>
      </c>
      <c r="AQ71">
        <v>60.158825999999998</v>
      </c>
      <c r="AR71">
        <v>12.804192</v>
      </c>
      <c r="AS71">
        <v>9.7510180000000002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77.319999999999993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2612.8963289999997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660.24430099999995</v>
      </c>
      <c r="L72">
        <v>631.26957200000004</v>
      </c>
      <c r="M72">
        <v>88.918000000000006</v>
      </c>
      <c r="N72">
        <v>56.627234999999999</v>
      </c>
      <c r="O72">
        <v>119.52282700000001</v>
      </c>
      <c r="P72">
        <v>100.03274999999999</v>
      </c>
      <c r="Q72">
        <v>19.315501999999999</v>
      </c>
      <c r="R72">
        <v>24.334053999999998</v>
      </c>
      <c r="S72">
        <v>25.506815</v>
      </c>
      <c r="T72">
        <v>0</v>
      </c>
      <c r="U72">
        <v>330.54300000000001</v>
      </c>
      <c r="V72">
        <v>12.377482000000001</v>
      </c>
      <c r="W72">
        <v>29.333275</v>
      </c>
      <c r="X72">
        <v>95.045609999999996</v>
      </c>
      <c r="Y72">
        <v>0</v>
      </c>
      <c r="Z72">
        <v>0</v>
      </c>
      <c r="AA72">
        <v>27.157412999999998</v>
      </c>
      <c r="AB72">
        <v>9.6625840000000007</v>
      </c>
      <c r="AC72">
        <v>0</v>
      </c>
      <c r="AD72">
        <v>17.659958</v>
      </c>
      <c r="AE72">
        <v>16.120253999999999</v>
      </c>
      <c r="AF72">
        <v>8.5767209999999992</v>
      </c>
      <c r="AG72">
        <v>39.224435999999997</v>
      </c>
      <c r="AH72">
        <v>39.356845999999997</v>
      </c>
      <c r="AI72">
        <v>0</v>
      </c>
      <c r="AJ72">
        <v>0</v>
      </c>
      <c r="AK72">
        <v>25.265663</v>
      </c>
      <c r="AL72">
        <v>38.746017999999999</v>
      </c>
      <c r="AM72">
        <v>15.274611999999999</v>
      </c>
      <c r="AN72">
        <v>0.75805500000000003</v>
      </c>
      <c r="AO72">
        <v>8.5245300000000004</v>
      </c>
      <c r="AP72">
        <v>8.4189880000000006</v>
      </c>
      <c r="AQ72">
        <v>60.158825999999998</v>
      </c>
      <c r="AR72">
        <v>12.804192</v>
      </c>
      <c r="AS72">
        <v>9.7510180000000002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70.55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2620.4105419999996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660.24430099999995</v>
      </c>
      <c r="L73">
        <v>631.26957200000004</v>
      </c>
      <c r="M73">
        <v>88.918000000000006</v>
      </c>
      <c r="N73">
        <v>56.627234999999999</v>
      </c>
      <c r="O73">
        <v>119.52282700000001</v>
      </c>
      <c r="P73">
        <v>100.03274999999999</v>
      </c>
      <c r="Q73">
        <v>19.315501999999999</v>
      </c>
      <c r="R73">
        <v>24.334053999999998</v>
      </c>
      <c r="S73">
        <v>25.506815</v>
      </c>
      <c r="T73">
        <v>0</v>
      </c>
      <c r="U73">
        <v>330.54300000000001</v>
      </c>
      <c r="V73">
        <v>12.955643</v>
      </c>
      <c r="W73">
        <v>29.333275</v>
      </c>
      <c r="X73">
        <v>95.045609999999996</v>
      </c>
      <c r="Y73">
        <v>0</v>
      </c>
      <c r="Z73">
        <v>0</v>
      </c>
      <c r="AA73">
        <v>27.157412999999998</v>
      </c>
      <c r="AB73">
        <v>9.6625840000000007</v>
      </c>
      <c r="AC73">
        <v>0</v>
      </c>
      <c r="AD73">
        <v>26.428653000000001</v>
      </c>
      <c r="AE73">
        <v>16.120253999999999</v>
      </c>
      <c r="AF73">
        <v>8.5767209999999992</v>
      </c>
      <c r="AG73">
        <v>39.224435999999997</v>
      </c>
      <c r="AH73">
        <v>64.069284999999994</v>
      </c>
      <c r="AI73">
        <v>4.9214180000000001</v>
      </c>
      <c r="AJ73">
        <v>0</v>
      </c>
      <c r="AK73">
        <v>25.265663</v>
      </c>
      <c r="AL73">
        <v>38.746017999999999</v>
      </c>
      <c r="AM73">
        <v>15.274611999999999</v>
      </c>
      <c r="AN73">
        <v>0.75805500000000003</v>
      </c>
      <c r="AO73">
        <v>8.5245300000000004</v>
      </c>
      <c r="AP73">
        <v>8.4189880000000006</v>
      </c>
      <c r="AQ73">
        <v>60.158825999999998</v>
      </c>
      <c r="AR73">
        <v>19.206288000000001</v>
      </c>
      <c r="AS73">
        <v>9.7510180000000002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66.69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2661.9333509999988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660.24430099999995</v>
      </c>
      <c r="L74">
        <v>631.26957200000004</v>
      </c>
      <c r="M74">
        <v>88.918000000000006</v>
      </c>
      <c r="N74">
        <v>56.627234999999999</v>
      </c>
      <c r="O74">
        <v>119.52282700000001</v>
      </c>
      <c r="P74">
        <v>100.03274999999999</v>
      </c>
      <c r="Q74">
        <v>19.315501999999999</v>
      </c>
      <c r="R74">
        <v>24.334053999999998</v>
      </c>
      <c r="S74">
        <v>25.506815</v>
      </c>
      <c r="T74">
        <v>0</v>
      </c>
      <c r="U74">
        <v>330.54300000000001</v>
      </c>
      <c r="V74">
        <v>12.955643</v>
      </c>
      <c r="W74">
        <v>29.333275</v>
      </c>
      <c r="X74">
        <v>95.045609999999996</v>
      </c>
      <c r="Y74">
        <v>0</v>
      </c>
      <c r="Z74">
        <v>0</v>
      </c>
      <c r="AA74">
        <v>40.736119000000002</v>
      </c>
      <c r="AB74">
        <v>9.6625840000000007</v>
      </c>
      <c r="AC74">
        <v>0</v>
      </c>
      <c r="AD74">
        <v>35.319915000000002</v>
      </c>
      <c r="AE74">
        <v>16.120253999999999</v>
      </c>
      <c r="AF74">
        <v>8.5767209999999992</v>
      </c>
      <c r="AG74">
        <v>39.224435999999997</v>
      </c>
      <c r="AH74">
        <v>82.374795000000006</v>
      </c>
      <c r="AI74">
        <v>31.605346000000001</v>
      </c>
      <c r="AJ74">
        <v>0</v>
      </c>
      <c r="AK74">
        <v>25.265663</v>
      </c>
      <c r="AL74">
        <v>38.746017999999999</v>
      </c>
      <c r="AM74">
        <v>15.274611999999999</v>
      </c>
      <c r="AN74">
        <v>0.75805500000000003</v>
      </c>
      <c r="AO74">
        <v>8.5245300000000004</v>
      </c>
      <c r="AP74">
        <v>8.4189880000000006</v>
      </c>
      <c r="AQ74">
        <v>60.158825999999998</v>
      </c>
      <c r="AR74">
        <v>19.206288000000001</v>
      </c>
      <c r="AS74">
        <v>9.7510180000000002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63.79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2726.4927569999991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660.24430099999995</v>
      </c>
      <c r="L75">
        <v>631.26957200000004</v>
      </c>
      <c r="M75">
        <v>88.918000000000006</v>
      </c>
      <c r="N75">
        <v>56.627234999999999</v>
      </c>
      <c r="O75">
        <v>119.52282700000001</v>
      </c>
      <c r="P75">
        <v>100.03274999999999</v>
      </c>
      <c r="Q75">
        <v>19.315501999999999</v>
      </c>
      <c r="R75">
        <v>24.334053999999998</v>
      </c>
      <c r="S75">
        <v>25.506815</v>
      </c>
      <c r="T75">
        <v>0</v>
      </c>
      <c r="U75">
        <v>330.54300000000001</v>
      </c>
      <c r="V75">
        <v>12.955643</v>
      </c>
      <c r="W75">
        <v>29.333275</v>
      </c>
      <c r="X75">
        <v>95.045609999999996</v>
      </c>
      <c r="Y75">
        <v>0</v>
      </c>
      <c r="Z75">
        <v>0</v>
      </c>
      <c r="AA75">
        <v>40.736119000000002</v>
      </c>
      <c r="AB75">
        <v>12.728844</v>
      </c>
      <c r="AC75">
        <v>9.3536319999999993</v>
      </c>
      <c r="AD75">
        <v>35.319915000000002</v>
      </c>
      <c r="AE75">
        <v>47.780431</v>
      </c>
      <c r="AF75">
        <v>8.5767209999999992</v>
      </c>
      <c r="AG75">
        <v>39.224435999999997</v>
      </c>
      <c r="AH75">
        <v>100.680305</v>
      </c>
      <c r="AI75">
        <v>31.605346000000001</v>
      </c>
      <c r="AJ75">
        <v>0</v>
      </c>
      <c r="AK75">
        <v>25.265663</v>
      </c>
      <c r="AL75">
        <v>38.746017999999999</v>
      </c>
      <c r="AM75">
        <v>15.274611999999999</v>
      </c>
      <c r="AN75">
        <v>0.75805500000000003</v>
      </c>
      <c r="AO75">
        <v>8.5245300000000004</v>
      </c>
      <c r="AP75">
        <v>8.4189880000000006</v>
      </c>
      <c r="AQ75">
        <v>60.158825999999998</v>
      </c>
      <c r="AR75">
        <v>19.206288000000001</v>
      </c>
      <c r="AS75">
        <v>9.7510180000000002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63.79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2788.8783359999989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660.24430099999995</v>
      </c>
      <c r="L76">
        <v>631.26957200000004</v>
      </c>
      <c r="M76">
        <v>88.918000000000006</v>
      </c>
      <c r="N76">
        <v>56.627234999999999</v>
      </c>
      <c r="O76">
        <v>119.52282700000001</v>
      </c>
      <c r="P76">
        <v>100.03274999999999</v>
      </c>
      <c r="Q76">
        <v>19.315501999999999</v>
      </c>
      <c r="R76">
        <v>24.334053999999998</v>
      </c>
      <c r="S76">
        <v>25.506815</v>
      </c>
      <c r="T76">
        <v>0</v>
      </c>
      <c r="U76">
        <v>330.54300000000001</v>
      </c>
      <c r="V76">
        <v>12.955643</v>
      </c>
      <c r="W76">
        <v>29.333275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9.3536319999999993</v>
      </c>
      <c r="AD76">
        <v>35.319915000000002</v>
      </c>
      <c r="AE76">
        <v>47.780431</v>
      </c>
      <c r="AF76">
        <v>19.059380000000001</v>
      </c>
      <c r="AG76">
        <v>39.224435999999997</v>
      </c>
      <c r="AH76">
        <v>135.64382900000001</v>
      </c>
      <c r="AI76">
        <v>31.605346000000001</v>
      </c>
      <c r="AJ76">
        <v>0</v>
      </c>
      <c r="AK76">
        <v>25.265663</v>
      </c>
      <c r="AL76">
        <v>38.746017999999999</v>
      </c>
      <c r="AM76">
        <v>15.274611999999999</v>
      </c>
      <c r="AN76">
        <v>0.75805500000000003</v>
      </c>
      <c r="AO76">
        <v>8.5245300000000004</v>
      </c>
      <c r="AP76">
        <v>8.4189880000000006</v>
      </c>
      <c r="AQ76">
        <v>60.158825999999998</v>
      </c>
      <c r="AR76">
        <v>19.206288000000001</v>
      </c>
      <c r="AS76">
        <v>9.7510180000000002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60.89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2875.7892659999989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660.24430099999995</v>
      </c>
      <c r="L77">
        <v>631.26957200000004</v>
      </c>
      <c r="M77">
        <v>88.918000000000006</v>
      </c>
      <c r="N77">
        <v>56.627234999999999</v>
      </c>
      <c r="O77">
        <v>119.52282700000001</v>
      </c>
      <c r="P77">
        <v>100.03274999999999</v>
      </c>
      <c r="Q77">
        <v>19.315501999999999</v>
      </c>
      <c r="R77">
        <v>24.334053999999998</v>
      </c>
      <c r="S77">
        <v>25.506815</v>
      </c>
      <c r="T77">
        <v>0</v>
      </c>
      <c r="U77">
        <v>330.54300000000001</v>
      </c>
      <c r="V77">
        <v>12.955643</v>
      </c>
      <c r="W77">
        <v>29.333275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9.3536319999999993</v>
      </c>
      <c r="AD77">
        <v>35.319915000000002</v>
      </c>
      <c r="AE77">
        <v>47.780431</v>
      </c>
      <c r="AF77">
        <v>19.059380000000001</v>
      </c>
      <c r="AG77">
        <v>39.224435999999997</v>
      </c>
      <c r="AH77">
        <v>135.64382900000001</v>
      </c>
      <c r="AI77">
        <v>31.605346000000001</v>
      </c>
      <c r="AJ77">
        <v>0</v>
      </c>
      <c r="AK77">
        <v>25.265663</v>
      </c>
      <c r="AL77">
        <v>38.746017999999999</v>
      </c>
      <c r="AM77">
        <v>15.274611999999999</v>
      </c>
      <c r="AN77">
        <v>0.75805500000000003</v>
      </c>
      <c r="AO77">
        <v>8.5245300000000004</v>
      </c>
      <c r="AP77">
        <v>8.4189880000000006</v>
      </c>
      <c r="AQ77">
        <v>60.158825999999998</v>
      </c>
      <c r="AR77">
        <v>22.407336000000001</v>
      </c>
      <c r="AS77">
        <v>9.7510180000000002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64.760000000000005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2882.8603139999996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660.24430099999995</v>
      </c>
      <c r="L78">
        <v>631.26957200000004</v>
      </c>
      <c r="M78">
        <v>88.918000000000006</v>
      </c>
      <c r="N78">
        <v>56.627234999999999</v>
      </c>
      <c r="O78">
        <v>119.52282700000001</v>
      </c>
      <c r="P78">
        <v>100.03274999999999</v>
      </c>
      <c r="Q78">
        <v>19.315501999999999</v>
      </c>
      <c r="R78">
        <v>24.334053999999998</v>
      </c>
      <c r="S78">
        <v>25.506815</v>
      </c>
      <c r="T78">
        <v>0</v>
      </c>
      <c r="U78">
        <v>330.54300000000001</v>
      </c>
      <c r="V78">
        <v>12.955643</v>
      </c>
      <c r="W78">
        <v>29.333275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9.3536319999999993</v>
      </c>
      <c r="AD78">
        <v>35.319915000000002</v>
      </c>
      <c r="AE78">
        <v>47.780431</v>
      </c>
      <c r="AF78">
        <v>19.059380000000001</v>
      </c>
      <c r="AG78">
        <v>39.224435999999997</v>
      </c>
      <c r="AH78">
        <v>135.64382900000001</v>
      </c>
      <c r="AI78">
        <v>31.605346000000001</v>
      </c>
      <c r="AJ78">
        <v>0</v>
      </c>
      <c r="AK78">
        <v>25.265663</v>
      </c>
      <c r="AL78">
        <v>38.746017999999999</v>
      </c>
      <c r="AM78">
        <v>15.274611999999999</v>
      </c>
      <c r="AN78">
        <v>0.75805500000000003</v>
      </c>
      <c r="AO78">
        <v>8.5245300000000004</v>
      </c>
      <c r="AP78">
        <v>8.4189880000000006</v>
      </c>
      <c r="AQ78">
        <v>60.158825999999998</v>
      </c>
      <c r="AR78">
        <v>22.407336000000001</v>
      </c>
      <c r="AS78">
        <v>9.7510180000000002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2877.0603139999994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660.24430099999995</v>
      </c>
      <c r="L79">
        <v>631.26957200000004</v>
      </c>
      <c r="M79">
        <v>88.918000000000006</v>
      </c>
      <c r="N79">
        <v>56.627234999999999</v>
      </c>
      <c r="O79">
        <v>119.52282700000001</v>
      </c>
      <c r="P79">
        <v>100.03274999999999</v>
      </c>
      <c r="Q79">
        <v>17.108015999999999</v>
      </c>
      <c r="R79">
        <v>24.334053999999998</v>
      </c>
      <c r="S79">
        <v>25.506815</v>
      </c>
      <c r="T79">
        <v>0</v>
      </c>
      <c r="U79">
        <v>330.54300000000001</v>
      </c>
      <c r="V79">
        <v>12.955643</v>
      </c>
      <c r="W79">
        <v>29.333275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9.3536319999999993</v>
      </c>
      <c r="AD79">
        <v>35.319915000000002</v>
      </c>
      <c r="AE79">
        <v>47.780431</v>
      </c>
      <c r="AF79">
        <v>19.059380000000001</v>
      </c>
      <c r="AG79">
        <v>39.224435999999997</v>
      </c>
      <c r="AH79">
        <v>135.64382900000001</v>
      </c>
      <c r="AI79">
        <v>31.605346000000001</v>
      </c>
      <c r="AJ79">
        <v>0</v>
      </c>
      <c r="AK79">
        <v>25.265663</v>
      </c>
      <c r="AL79">
        <v>38.746017999999999</v>
      </c>
      <c r="AM79">
        <v>15.274611999999999</v>
      </c>
      <c r="AN79">
        <v>0.75805500000000003</v>
      </c>
      <c r="AO79">
        <v>8.5245300000000004</v>
      </c>
      <c r="AP79">
        <v>8.4189880000000006</v>
      </c>
      <c r="AQ79">
        <v>60.158825999999998</v>
      </c>
      <c r="AR79">
        <v>22.407336000000001</v>
      </c>
      <c r="AS79">
        <v>9.7510180000000002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81.180000000000007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2897.0728279999994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660.24430099999995</v>
      </c>
      <c r="L80">
        <v>631.26957200000004</v>
      </c>
      <c r="M80">
        <v>88.918000000000006</v>
      </c>
      <c r="N80">
        <v>56.627234999999999</v>
      </c>
      <c r="O80">
        <v>119.52282700000001</v>
      </c>
      <c r="P80">
        <v>100.03274999999999</v>
      </c>
      <c r="Q80">
        <v>17.108015999999999</v>
      </c>
      <c r="R80">
        <v>24.334053999999998</v>
      </c>
      <c r="S80">
        <v>25.506815</v>
      </c>
      <c r="T80">
        <v>0</v>
      </c>
      <c r="U80">
        <v>330.54300000000001</v>
      </c>
      <c r="V80">
        <v>12.955643</v>
      </c>
      <c r="W80">
        <v>29.333275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9.3536319999999993</v>
      </c>
      <c r="AD80">
        <v>35.319915000000002</v>
      </c>
      <c r="AE80">
        <v>47.780431</v>
      </c>
      <c r="AF80">
        <v>19.059380000000001</v>
      </c>
      <c r="AG80">
        <v>39.224435999999997</v>
      </c>
      <c r="AH80">
        <v>135.64382900000001</v>
      </c>
      <c r="AI80">
        <v>3.0758860000000001</v>
      </c>
      <c r="AJ80">
        <v>0</v>
      </c>
      <c r="AK80">
        <v>25.265663</v>
      </c>
      <c r="AL80">
        <v>38.746017999999999</v>
      </c>
      <c r="AM80">
        <v>15.274611999999999</v>
      </c>
      <c r="AN80">
        <v>0.75805500000000003</v>
      </c>
      <c r="AO80">
        <v>8.5245300000000004</v>
      </c>
      <c r="AP80">
        <v>8.4189880000000006</v>
      </c>
      <c r="AQ80">
        <v>60.158825999999998</v>
      </c>
      <c r="AR80">
        <v>22.407336000000001</v>
      </c>
      <c r="AS80">
        <v>9.7510180000000002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80.22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2867.5833679999996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660.24430099999995</v>
      </c>
      <c r="L81">
        <v>631.26957200000004</v>
      </c>
      <c r="M81">
        <v>88.918000000000006</v>
      </c>
      <c r="N81">
        <v>56.627234999999999</v>
      </c>
      <c r="O81">
        <v>119.52282700000001</v>
      </c>
      <c r="P81">
        <v>100.03274999999999</v>
      </c>
      <c r="Q81">
        <v>17.108015999999999</v>
      </c>
      <c r="R81">
        <v>24.334053999999998</v>
      </c>
      <c r="S81">
        <v>25.506815</v>
      </c>
      <c r="T81">
        <v>0</v>
      </c>
      <c r="U81">
        <v>330.54300000000001</v>
      </c>
      <c r="V81">
        <v>12.955643</v>
      </c>
      <c r="W81">
        <v>29.333275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9.3536319999999993</v>
      </c>
      <c r="AD81">
        <v>35.319915000000002</v>
      </c>
      <c r="AE81">
        <v>47.780431</v>
      </c>
      <c r="AF81">
        <v>19.059380000000001</v>
      </c>
      <c r="AG81">
        <v>39.224435999999997</v>
      </c>
      <c r="AH81">
        <v>135.64382900000001</v>
      </c>
      <c r="AI81">
        <v>0</v>
      </c>
      <c r="AJ81">
        <v>0</v>
      </c>
      <c r="AK81">
        <v>25.265663</v>
      </c>
      <c r="AL81">
        <v>38.746017999999999</v>
      </c>
      <c r="AM81">
        <v>15.274611999999999</v>
      </c>
      <c r="AN81">
        <v>0.75805500000000003</v>
      </c>
      <c r="AO81">
        <v>8.5245300000000004</v>
      </c>
      <c r="AP81">
        <v>8.4189880000000006</v>
      </c>
      <c r="AQ81">
        <v>60.158825999999998</v>
      </c>
      <c r="AR81">
        <v>22.407336000000001</v>
      </c>
      <c r="AS81">
        <v>14.301494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76.349999999999994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2865.1879579999995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660.24430099999995</v>
      </c>
      <c r="L82">
        <v>631.26957200000004</v>
      </c>
      <c r="M82">
        <v>88.918000000000006</v>
      </c>
      <c r="N82">
        <v>56.627234999999999</v>
      </c>
      <c r="O82">
        <v>119.52282700000001</v>
      </c>
      <c r="P82">
        <v>100.03274999999999</v>
      </c>
      <c r="Q82">
        <v>17.108015999999999</v>
      </c>
      <c r="R82">
        <v>24.334053999999998</v>
      </c>
      <c r="S82">
        <v>25.506815</v>
      </c>
      <c r="T82">
        <v>0</v>
      </c>
      <c r="U82">
        <v>330.54300000000001</v>
      </c>
      <c r="V82">
        <v>12.955643</v>
      </c>
      <c r="W82">
        <v>29.333275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9.3536319999999993</v>
      </c>
      <c r="AD82">
        <v>35.319915000000002</v>
      </c>
      <c r="AE82">
        <v>47.780431</v>
      </c>
      <c r="AF82">
        <v>19.059380000000001</v>
      </c>
      <c r="AG82">
        <v>39.224435999999997</v>
      </c>
      <c r="AH82">
        <v>135.64382900000001</v>
      </c>
      <c r="AI82">
        <v>0</v>
      </c>
      <c r="AJ82">
        <v>0</v>
      </c>
      <c r="AK82">
        <v>25.265663</v>
      </c>
      <c r="AL82">
        <v>38.746017999999999</v>
      </c>
      <c r="AM82">
        <v>15.274611999999999</v>
      </c>
      <c r="AN82">
        <v>0.75805500000000003</v>
      </c>
      <c r="AO82">
        <v>8.5245300000000004</v>
      </c>
      <c r="AP82">
        <v>8.4189880000000006</v>
      </c>
      <c r="AQ82">
        <v>60.158825999999998</v>
      </c>
      <c r="AR82">
        <v>22.407336000000001</v>
      </c>
      <c r="AS82">
        <v>20.802173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73.45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2856.1839299999997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660.24430099999995</v>
      </c>
      <c r="L83">
        <v>631.26957200000004</v>
      </c>
      <c r="M83">
        <v>88.918000000000006</v>
      </c>
      <c r="N83">
        <v>56.627234999999999</v>
      </c>
      <c r="O83">
        <v>119.52282700000001</v>
      </c>
      <c r="P83">
        <v>100.03274999999999</v>
      </c>
      <c r="Q83">
        <v>17.108015999999999</v>
      </c>
      <c r="R83">
        <v>24.334053999999998</v>
      </c>
      <c r="S83">
        <v>25.506815</v>
      </c>
      <c r="T83">
        <v>0</v>
      </c>
      <c r="U83">
        <v>330.54300000000001</v>
      </c>
      <c r="V83">
        <v>12.955643</v>
      </c>
      <c r="W83">
        <v>29.333275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9.3536319999999993</v>
      </c>
      <c r="AD83">
        <v>35.319915000000002</v>
      </c>
      <c r="AE83">
        <v>47.780431</v>
      </c>
      <c r="AF83">
        <v>19.059380000000001</v>
      </c>
      <c r="AG83">
        <v>39.224435999999997</v>
      </c>
      <c r="AH83">
        <v>135.64382900000001</v>
      </c>
      <c r="AI83">
        <v>0</v>
      </c>
      <c r="AJ83">
        <v>0</v>
      </c>
      <c r="AK83">
        <v>25.265663</v>
      </c>
      <c r="AL83">
        <v>38.746017999999999</v>
      </c>
      <c r="AM83">
        <v>15.274611999999999</v>
      </c>
      <c r="AN83">
        <v>0.75805500000000003</v>
      </c>
      <c r="AO83">
        <v>8.5245300000000004</v>
      </c>
      <c r="AP83">
        <v>8.4189880000000006</v>
      </c>
      <c r="AQ83">
        <v>60.158825999999998</v>
      </c>
      <c r="AR83">
        <v>22.407336000000001</v>
      </c>
      <c r="AS83">
        <v>20.802173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78.290000000000006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2861.0239299999998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660.24430099999995</v>
      </c>
      <c r="L84">
        <v>631.26957200000004</v>
      </c>
      <c r="M84">
        <v>88.918000000000006</v>
      </c>
      <c r="N84">
        <v>56.627234999999999</v>
      </c>
      <c r="O84">
        <v>119.52282700000001</v>
      </c>
      <c r="P84">
        <v>100.03274999999999</v>
      </c>
      <c r="Q84">
        <v>17.108015999999999</v>
      </c>
      <c r="R84">
        <v>24.334053999999998</v>
      </c>
      <c r="S84">
        <v>25.506815</v>
      </c>
      <c r="T84">
        <v>0</v>
      </c>
      <c r="U84">
        <v>330.54300000000001</v>
      </c>
      <c r="V84">
        <v>12.955643</v>
      </c>
      <c r="W84">
        <v>29.333275</v>
      </c>
      <c r="X84">
        <v>95.045609999999996</v>
      </c>
      <c r="Y84">
        <v>0</v>
      </c>
      <c r="Z84">
        <v>0</v>
      </c>
      <c r="AA84">
        <v>27.157412999999998</v>
      </c>
      <c r="AB84">
        <v>12.728844</v>
      </c>
      <c r="AC84">
        <v>9.3536319999999993</v>
      </c>
      <c r="AD84">
        <v>26.428653000000001</v>
      </c>
      <c r="AE84">
        <v>47.780431</v>
      </c>
      <c r="AF84">
        <v>8.5767209999999992</v>
      </c>
      <c r="AG84">
        <v>39.224435999999997</v>
      </c>
      <c r="AH84">
        <v>109.83306</v>
      </c>
      <c r="AI84">
        <v>0</v>
      </c>
      <c r="AJ84">
        <v>0</v>
      </c>
      <c r="AK84">
        <v>25.265663</v>
      </c>
      <c r="AL84">
        <v>38.746017999999999</v>
      </c>
      <c r="AM84">
        <v>15.274611999999999</v>
      </c>
      <c r="AN84">
        <v>0.75805500000000003</v>
      </c>
      <c r="AO84">
        <v>8.5245300000000004</v>
      </c>
      <c r="AP84">
        <v>8.4189880000000006</v>
      </c>
      <c r="AQ84">
        <v>60.158825999999998</v>
      </c>
      <c r="AR84">
        <v>22.407336000000001</v>
      </c>
      <c r="AS84">
        <v>20.802173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75.39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2767.6004939999993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660.24430099999995</v>
      </c>
      <c r="L85">
        <v>631.26957200000004</v>
      </c>
      <c r="M85">
        <v>88.918000000000006</v>
      </c>
      <c r="N85">
        <v>56.627234999999999</v>
      </c>
      <c r="O85">
        <v>119.52282700000001</v>
      </c>
      <c r="P85">
        <v>100.03274999999999</v>
      </c>
      <c r="Q85">
        <v>17.108015999999999</v>
      </c>
      <c r="R85">
        <v>24.334053999999998</v>
      </c>
      <c r="S85">
        <v>25.506815</v>
      </c>
      <c r="T85">
        <v>0</v>
      </c>
      <c r="U85">
        <v>330.54300000000001</v>
      </c>
      <c r="V85">
        <v>12.955643</v>
      </c>
      <c r="W85">
        <v>29.333275</v>
      </c>
      <c r="X85">
        <v>95.045609999999996</v>
      </c>
      <c r="Y85">
        <v>0</v>
      </c>
      <c r="Z85">
        <v>0</v>
      </c>
      <c r="AA85">
        <v>27.157412999999998</v>
      </c>
      <c r="AB85">
        <v>12.728844</v>
      </c>
      <c r="AC85">
        <v>0</v>
      </c>
      <c r="AD85">
        <v>17.619102000000002</v>
      </c>
      <c r="AE85">
        <v>47.780431</v>
      </c>
      <c r="AF85">
        <v>8.5767209999999992</v>
      </c>
      <c r="AG85">
        <v>39.224435999999997</v>
      </c>
      <c r="AH85">
        <v>82.374795000000006</v>
      </c>
      <c r="AI85">
        <v>0</v>
      </c>
      <c r="AJ85">
        <v>0</v>
      </c>
      <c r="AK85">
        <v>25.265663</v>
      </c>
      <c r="AL85">
        <v>38.746017999999999</v>
      </c>
      <c r="AM85">
        <v>15.274611999999999</v>
      </c>
      <c r="AN85">
        <v>0.75805500000000003</v>
      </c>
      <c r="AO85">
        <v>8.5245300000000004</v>
      </c>
      <c r="AP85">
        <v>8.4189880000000006</v>
      </c>
      <c r="AQ85">
        <v>60.158825999999998</v>
      </c>
      <c r="AR85">
        <v>22.407336000000001</v>
      </c>
      <c r="AS85">
        <v>20.802173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70.55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2717.1390460000002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660.24430099999995</v>
      </c>
      <c r="L86">
        <v>631.26957200000004</v>
      </c>
      <c r="M86">
        <v>88.918000000000006</v>
      </c>
      <c r="N86">
        <v>56.627234999999999</v>
      </c>
      <c r="O86">
        <v>119.52282700000001</v>
      </c>
      <c r="P86">
        <v>100.03274999999999</v>
      </c>
      <c r="Q86">
        <v>17.108015999999999</v>
      </c>
      <c r="R86">
        <v>24.334053999999998</v>
      </c>
      <c r="S86">
        <v>25.506815</v>
      </c>
      <c r="T86">
        <v>0</v>
      </c>
      <c r="U86">
        <v>330.54300000000001</v>
      </c>
      <c r="V86">
        <v>12.955643</v>
      </c>
      <c r="W86">
        <v>29.333275</v>
      </c>
      <c r="X86">
        <v>95.045609999999996</v>
      </c>
      <c r="Y86">
        <v>0</v>
      </c>
      <c r="Z86">
        <v>0</v>
      </c>
      <c r="AA86">
        <v>27.157412999999998</v>
      </c>
      <c r="AB86">
        <v>12.728844</v>
      </c>
      <c r="AC86">
        <v>0</v>
      </c>
      <c r="AD86">
        <v>17.619102000000002</v>
      </c>
      <c r="AE86">
        <v>47.780431</v>
      </c>
      <c r="AF86">
        <v>8.5767209999999992</v>
      </c>
      <c r="AG86">
        <v>39.224435999999997</v>
      </c>
      <c r="AH86">
        <v>64.069284999999994</v>
      </c>
      <c r="AI86">
        <v>0</v>
      </c>
      <c r="AJ86">
        <v>0</v>
      </c>
      <c r="AK86">
        <v>25.265663</v>
      </c>
      <c r="AL86">
        <v>38.746017999999999</v>
      </c>
      <c r="AM86">
        <v>15.274611999999999</v>
      </c>
      <c r="AN86">
        <v>0.75805500000000003</v>
      </c>
      <c r="AO86">
        <v>8.5245300000000004</v>
      </c>
      <c r="AP86">
        <v>8.4189880000000006</v>
      </c>
      <c r="AQ86">
        <v>46.763136000000003</v>
      </c>
      <c r="AR86">
        <v>22.407336000000001</v>
      </c>
      <c r="AS86">
        <v>20.802173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68.62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2683.507846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660.24430099999995</v>
      </c>
      <c r="L87">
        <v>631.26957200000004</v>
      </c>
      <c r="M87">
        <v>88.918000000000006</v>
      </c>
      <c r="N87">
        <v>56.627234999999999</v>
      </c>
      <c r="O87">
        <v>119.52282700000001</v>
      </c>
      <c r="P87">
        <v>100.03274999999999</v>
      </c>
      <c r="Q87">
        <v>17.108015999999999</v>
      </c>
      <c r="R87">
        <v>24.334053999999998</v>
      </c>
      <c r="S87">
        <v>25.506815</v>
      </c>
      <c r="T87">
        <v>0</v>
      </c>
      <c r="U87">
        <v>330.54300000000001</v>
      </c>
      <c r="V87">
        <v>12.955643</v>
      </c>
      <c r="W87">
        <v>29.333275</v>
      </c>
      <c r="X87">
        <v>95.045609999999996</v>
      </c>
      <c r="Y87">
        <v>0</v>
      </c>
      <c r="Z87">
        <v>0</v>
      </c>
      <c r="AA87">
        <v>13.514570000000001</v>
      </c>
      <c r="AB87">
        <v>12.728844</v>
      </c>
      <c r="AC87">
        <v>0</v>
      </c>
      <c r="AD87">
        <v>17.619102000000002</v>
      </c>
      <c r="AE87">
        <v>47.780431</v>
      </c>
      <c r="AF87">
        <v>8.5767209999999992</v>
      </c>
      <c r="AG87">
        <v>39.224435999999997</v>
      </c>
      <c r="AH87">
        <v>37.526296000000002</v>
      </c>
      <c r="AI87">
        <v>0</v>
      </c>
      <c r="AJ87">
        <v>0</v>
      </c>
      <c r="AK87">
        <v>25.265663</v>
      </c>
      <c r="AL87">
        <v>38.746017999999999</v>
      </c>
      <c r="AM87">
        <v>15.274611999999999</v>
      </c>
      <c r="AN87">
        <v>0.75805500000000003</v>
      </c>
      <c r="AO87">
        <v>7.1037749999999997</v>
      </c>
      <c r="AP87">
        <v>8.4189880000000006</v>
      </c>
      <c r="AQ87">
        <v>45.058230000000002</v>
      </c>
      <c r="AR87">
        <v>22.407336000000001</v>
      </c>
      <c r="AS87">
        <v>18.851969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70.55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2640.1761489999999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660.24430099999995</v>
      </c>
      <c r="L88">
        <v>631.26957200000004</v>
      </c>
      <c r="M88">
        <v>88.918000000000006</v>
      </c>
      <c r="N88">
        <v>56.627234999999999</v>
      </c>
      <c r="O88">
        <v>119.52282700000001</v>
      </c>
      <c r="P88">
        <v>100.03274999999999</v>
      </c>
      <c r="Q88">
        <v>17.108015999999999</v>
      </c>
      <c r="R88">
        <v>24.334053999999998</v>
      </c>
      <c r="S88">
        <v>25.506815</v>
      </c>
      <c r="T88">
        <v>0</v>
      </c>
      <c r="U88">
        <v>330.54300000000001</v>
      </c>
      <c r="V88">
        <v>12.955643</v>
      </c>
      <c r="W88">
        <v>29.333275</v>
      </c>
      <c r="X88">
        <v>95.045609999999996</v>
      </c>
      <c r="Y88">
        <v>0</v>
      </c>
      <c r="Z88">
        <v>0</v>
      </c>
      <c r="AA88">
        <v>13.514570000000001</v>
      </c>
      <c r="AB88">
        <v>12.728844</v>
      </c>
      <c r="AC88">
        <v>0</v>
      </c>
      <c r="AD88">
        <v>17.619102000000002</v>
      </c>
      <c r="AE88">
        <v>47.780431</v>
      </c>
      <c r="AF88">
        <v>8.5767209999999992</v>
      </c>
      <c r="AG88">
        <v>39.224435999999997</v>
      </c>
      <c r="AH88">
        <v>37.526296000000002</v>
      </c>
      <c r="AI88">
        <v>0</v>
      </c>
      <c r="AJ88">
        <v>0</v>
      </c>
      <c r="AK88">
        <v>25.265663</v>
      </c>
      <c r="AL88">
        <v>38.746017999999999</v>
      </c>
      <c r="AM88">
        <v>15.274611999999999</v>
      </c>
      <c r="AN88">
        <v>0.75805500000000003</v>
      </c>
      <c r="AO88">
        <v>7.1037749999999997</v>
      </c>
      <c r="AP88">
        <v>8.4189880000000006</v>
      </c>
      <c r="AQ88">
        <v>45.058230000000002</v>
      </c>
      <c r="AR88">
        <v>22.407336000000001</v>
      </c>
      <c r="AS88">
        <v>18.851969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66.69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2636.3161489999998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625.82324800000004</v>
      </c>
      <c r="L89">
        <v>625.05980899999997</v>
      </c>
      <c r="M89">
        <v>88.918000000000006</v>
      </c>
      <c r="N89">
        <v>56.627234999999999</v>
      </c>
      <c r="O89">
        <v>119.52282700000001</v>
      </c>
      <c r="P89">
        <v>100.03274999999999</v>
      </c>
      <c r="Q89">
        <v>12.493171999999999</v>
      </c>
      <c r="R89">
        <v>17.513850000000001</v>
      </c>
      <c r="S89">
        <v>25.506815</v>
      </c>
      <c r="T89">
        <v>0</v>
      </c>
      <c r="U89">
        <v>330.54300000000001</v>
      </c>
      <c r="V89">
        <v>12.955643</v>
      </c>
      <c r="W89">
        <v>29.333275</v>
      </c>
      <c r="X89">
        <v>95.045609999999996</v>
      </c>
      <c r="Y89">
        <v>0</v>
      </c>
      <c r="Z89">
        <v>0</v>
      </c>
      <c r="AA89">
        <v>13.514570000000001</v>
      </c>
      <c r="AB89">
        <v>12.728844</v>
      </c>
      <c r="AC89">
        <v>0</v>
      </c>
      <c r="AD89">
        <v>17.619102000000002</v>
      </c>
      <c r="AE89">
        <v>47.780431</v>
      </c>
      <c r="AF89">
        <v>17.153441999999998</v>
      </c>
      <c r="AG89">
        <v>39.224435999999997</v>
      </c>
      <c r="AH89">
        <v>37.526296000000002</v>
      </c>
      <c r="AI89">
        <v>0</v>
      </c>
      <c r="AJ89">
        <v>0</v>
      </c>
      <c r="AK89">
        <v>25.265663</v>
      </c>
      <c r="AL89">
        <v>38.746017999999999</v>
      </c>
      <c r="AM89">
        <v>15.274611999999999</v>
      </c>
      <c r="AN89">
        <v>0.75805500000000003</v>
      </c>
      <c r="AO89">
        <v>7.1037749999999997</v>
      </c>
      <c r="AP89">
        <v>8.4189880000000006</v>
      </c>
      <c r="AQ89">
        <v>45.058230000000002</v>
      </c>
      <c r="AR89">
        <v>22.407336000000001</v>
      </c>
      <c r="AS89">
        <v>18.851969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64.760000000000005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2590.8970060000001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601.66074800000001</v>
      </c>
      <c r="L90">
        <v>625.05980899999997</v>
      </c>
      <c r="M90">
        <v>88.918000000000006</v>
      </c>
      <c r="N90">
        <v>56.627234999999999</v>
      </c>
      <c r="O90">
        <v>119.52282700000001</v>
      </c>
      <c r="P90">
        <v>100.03274999999999</v>
      </c>
      <c r="Q90">
        <v>12.493171999999999</v>
      </c>
      <c r="R90">
        <v>17.513850000000001</v>
      </c>
      <c r="S90">
        <v>25.506815</v>
      </c>
      <c r="T90">
        <v>0</v>
      </c>
      <c r="U90">
        <v>330.54300000000001</v>
      </c>
      <c r="V90">
        <v>12.955643</v>
      </c>
      <c r="W90">
        <v>29.333275</v>
      </c>
      <c r="X90">
        <v>95.045609999999996</v>
      </c>
      <c r="Y90">
        <v>0</v>
      </c>
      <c r="Z90">
        <v>0</v>
      </c>
      <c r="AA90">
        <v>13.514570000000001</v>
      </c>
      <c r="AB90">
        <v>12.728844</v>
      </c>
      <c r="AC90">
        <v>0</v>
      </c>
      <c r="AD90">
        <v>8.8095510000000008</v>
      </c>
      <c r="AE90">
        <v>47.780431</v>
      </c>
      <c r="AF90">
        <v>17.153441999999998</v>
      </c>
      <c r="AG90">
        <v>39.224435999999997</v>
      </c>
      <c r="AH90">
        <v>37.526296000000002</v>
      </c>
      <c r="AI90">
        <v>0</v>
      </c>
      <c r="AJ90">
        <v>0</v>
      </c>
      <c r="AK90">
        <v>25.265663</v>
      </c>
      <c r="AL90">
        <v>38.746017999999999</v>
      </c>
      <c r="AM90">
        <v>15.274611999999999</v>
      </c>
      <c r="AN90">
        <v>0.75805500000000003</v>
      </c>
      <c r="AO90">
        <v>7.1037749999999997</v>
      </c>
      <c r="AP90">
        <v>8.4189880000000006</v>
      </c>
      <c r="AQ90">
        <v>32.514992999999997</v>
      </c>
      <c r="AR90">
        <v>22.407336000000001</v>
      </c>
      <c r="AS90">
        <v>18.851969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63.79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2544.4117179999994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572.66574800000001</v>
      </c>
      <c r="L91">
        <v>625.05980899999997</v>
      </c>
      <c r="M91">
        <v>88.918000000000006</v>
      </c>
      <c r="N91">
        <v>56.627234999999999</v>
      </c>
      <c r="O91">
        <v>119.52282700000001</v>
      </c>
      <c r="P91">
        <v>100.03274999999999</v>
      </c>
      <c r="Q91">
        <v>12.493171999999999</v>
      </c>
      <c r="R91">
        <v>17.513850000000001</v>
      </c>
      <c r="S91">
        <v>25.506815</v>
      </c>
      <c r="T91">
        <v>0</v>
      </c>
      <c r="U91">
        <v>330.54300000000001</v>
      </c>
      <c r="V91">
        <v>12.955643</v>
      </c>
      <c r="W91">
        <v>29.333275</v>
      </c>
      <c r="X91">
        <v>95.045609999999996</v>
      </c>
      <c r="Y91">
        <v>0</v>
      </c>
      <c r="Z91">
        <v>0</v>
      </c>
      <c r="AA91">
        <v>0</v>
      </c>
      <c r="AB91">
        <v>12.625776</v>
      </c>
      <c r="AC91">
        <v>0</v>
      </c>
      <c r="AD91">
        <v>8.8095510000000008</v>
      </c>
      <c r="AE91">
        <v>47.780431</v>
      </c>
      <c r="AF91">
        <v>17.153441999999998</v>
      </c>
      <c r="AG91">
        <v>39.224435999999997</v>
      </c>
      <c r="AH91">
        <v>37.526296000000002</v>
      </c>
      <c r="AI91">
        <v>0</v>
      </c>
      <c r="AJ91">
        <v>0</v>
      </c>
      <c r="AK91">
        <v>25.265663</v>
      </c>
      <c r="AL91">
        <v>38.746017999999999</v>
      </c>
      <c r="AM91">
        <v>15.274611999999999</v>
      </c>
      <c r="AN91">
        <v>0.75805500000000003</v>
      </c>
      <c r="AO91">
        <v>7.1037749999999997</v>
      </c>
      <c r="AP91">
        <v>8.4189880000000006</v>
      </c>
      <c r="AQ91">
        <v>30.079412999999999</v>
      </c>
      <c r="AR91">
        <v>22.407336000000001</v>
      </c>
      <c r="AS91">
        <v>18.851969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62.82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2498.3934999999992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541.73774800000001</v>
      </c>
      <c r="L92">
        <v>625.05980899999997</v>
      </c>
      <c r="M92">
        <v>88.918000000000006</v>
      </c>
      <c r="N92">
        <v>56.627234999999999</v>
      </c>
      <c r="O92">
        <v>119.52282700000001</v>
      </c>
      <c r="P92">
        <v>100.03274999999999</v>
      </c>
      <c r="Q92">
        <v>12.493171999999999</v>
      </c>
      <c r="R92">
        <v>17.513850000000001</v>
      </c>
      <c r="S92">
        <v>25.506815</v>
      </c>
      <c r="T92">
        <v>0</v>
      </c>
      <c r="U92">
        <v>330.54300000000001</v>
      </c>
      <c r="V92">
        <v>12.955643</v>
      </c>
      <c r="W92">
        <v>29.333275</v>
      </c>
      <c r="X92">
        <v>95.045609999999996</v>
      </c>
      <c r="Y92">
        <v>0</v>
      </c>
      <c r="Z92">
        <v>0</v>
      </c>
      <c r="AA92">
        <v>0</v>
      </c>
      <c r="AB92">
        <v>12.625776</v>
      </c>
      <c r="AC92">
        <v>0</v>
      </c>
      <c r="AD92">
        <v>8.8095510000000008</v>
      </c>
      <c r="AE92">
        <v>31.853621</v>
      </c>
      <c r="AF92">
        <v>17.153441999999998</v>
      </c>
      <c r="AG92">
        <v>39.224435999999997</v>
      </c>
      <c r="AH92">
        <v>37.526296000000002</v>
      </c>
      <c r="AI92">
        <v>0</v>
      </c>
      <c r="AJ92">
        <v>0</v>
      </c>
      <c r="AK92">
        <v>25.265663</v>
      </c>
      <c r="AL92">
        <v>38.746017999999999</v>
      </c>
      <c r="AM92">
        <v>15.274611999999999</v>
      </c>
      <c r="AN92">
        <v>0.75805500000000003</v>
      </c>
      <c r="AO92">
        <v>7.1037749999999997</v>
      </c>
      <c r="AP92">
        <v>8.4189880000000006</v>
      </c>
      <c r="AQ92">
        <v>30.079412999999999</v>
      </c>
      <c r="AR92">
        <v>22.407336000000001</v>
      </c>
      <c r="AS92">
        <v>18.851969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61.86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2450.5786899999994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534.00574800000004</v>
      </c>
      <c r="L93">
        <v>625.05980899999997</v>
      </c>
      <c r="M93">
        <v>88.918000000000006</v>
      </c>
      <c r="N93">
        <v>56.627234999999999</v>
      </c>
      <c r="O93">
        <v>119.52282700000001</v>
      </c>
      <c r="P93">
        <v>100.03274999999999</v>
      </c>
      <c r="Q93">
        <v>12.493171999999999</v>
      </c>
      <c r="R93">
        <v>17.513850000000001</v>
      </c>
      <c r="S93">
        <v>25.506815</v>
      </c>
      <c r="T93">
        <v>0</v>
      </c>
      <c r="U93">
        <v>330.54300000000001</v>
      </c>
      <c r="V93">
        <v>12.955643</v>
      </c>
      <c r="W93">
        <v>29.333275</v>
      </c>
      <c r="X93">
        <v>95.045609999999996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8.8095510000000008</v>
      </c>
      <c r="AE93">
        <v>31.853621</v>
      </c>
      <c r="AF93">
        <v>17.153441999999998</v>
      </c>
      <c r="AG93">
        <v>39.224435999999997</v>
      </c>
      <c r="AH93">
        <v>37.526296000000002</v>
      </c>
      <c r="AI93">
        <v>0</v>
      </c>
      <c r="AJ93">
        <v>0</v>
      </c>
      <c r="AK93">
        <v>25.265663</v>
      </c>
      <c r="AL93">
        <v>38.746017999999999</v>
      </c>
      <c r="AM93">
        <v>15.274611999999999</v>
      </c>
      <c r="AN93">
        <v>0.75805500000000003</v>
      </c>
      <c r="AO93">
        <v>7.1037749999999997</v>
      </c>
      <c r="AP93">
        <v>8.4189880000000006</v>
      </c>
      <c r="AQ93">
        <v>30.079412999999999</v>
      </c>
      <c r="AR93">
        <v>10.670159999999999</v>
      </c>
      <c r="AS93">
        <v>9.1009510000000002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2395.1927199999996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517.57524799999999</v>
      </c>
      <c r="L94">
        <v>625.05980899999997</v>
      </c>
      <c r="M94">
        <v>88.918000000000006</v>
      </c>
      <c r="N94">
        <v>56.627234999999999</v>
      </c>
      <c r="O94">
        <v>119.52282700000001</v>
      </c>
      <c r="P94">
        <v>100.03274999999999</v>
      </c>
      <c r="Q94">
        <v>12.493171999999999</v>
      </c>
      <c r="R94">
        <v>17.513850000000001</v>
      </c>
      <c r="S94">
        <v>25.506815</v>
      </c>
      <c r="T94">
        <v>0</v>
      </c>
      <c r="U94">
        <v>330.54300000000001</v>
      </c>
      <c r="V94">
        <v>12.955643</v>
      </c>
      <c r="W94">
        <v>29.333275</v>
      </c>
      <c r="X94">
        <v>95.045609999999996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8.8095510000000008</v>
      </c>
      <c r="AE94">
        <v>31.853621</v>
      </c>
      <c r="AF94">
        <v>17.153441999999998</v>
      </c>
      <c r="AG94">
        <v>39.224435999999997</v>
      </c>
      <c r="AH94">
        <v>37.526296000000002</v>
      </c>
      <c r="AI94">
        <v>0</v>
      </c>
      <c r="AJ94">
        <v>0</v>
      </c>
      <c r="AK94">
        <v>25.265663</v>
      </c>
      <c r="AL94">
        <v>38.746017999999999</v>
      </c>
      <c r="AM94">
        <v>15.274611999999999</v>
      </c>
      <c r="AN94">
        <v>0.75805500000000003</v>
      </c>
      <c r="AO94">
        <v>7.1037749999999997</v>
      </c>
      <c r="AP94">
        <v>8.4189880000000006</v>
      </c>
      <c r="AQ94">
        <v>15.039706000000001</v>
      </c>
      <c r="AR94">
        <v>10.670159999999999</v>
      </c>
      <c r="AS94">
        <v>9.1009510000000002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43.49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2358.8925129999993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502.11124799999999</v>
      </c>
      <c r="L95">
        <v>625.05980899999997</v>
      </c>
      <c r="M95">
        <v>88.918000000000006</v>
      </c>
      <c r="N95">
        <v>56.627234999999999</v>
      </c>
      <c r="O95">
        <v>119.52282700000001</v>
      </c>
      <c r="P95">
        <v>95.683499999999995</v>
      </c>
      <c r="Q95">
        <v>12.493171999999999</v>
      </c>
      <c r="R95">
        <v>17.513850000000001</v>
      </c>
      <c r="S95">
        <v>25.506815</v>
      </c>
      <c r="T95">
        <v>0</v>
      </c>
      <c r="U95">
        <v>330.54300000000001</v>
      </c>
      <c r="V95">
        <v>12.955643</v>
      </c>
      <c r="W95">
        <v>29.333275</v>
      </c>
      <c r="X95">
        <v>95.045609999999996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8.8095510000000008</v>
      </c>
      <c r="AE95">
        <v>31.853621</v>
      </c>
      <c r="AF95">
        <v>8.5767209999999992</v>
      </c>
      <c r="AG95">
        <v>39.224435999999997</v>
      </c>
      <c r="AH95">
        <v>37.526296000000002</v>
      </c>
      <c r="AI95">
        <v>0</v>
      </c>
      <c r="AJ95">
        <v>0</v>
      </c>
      <c r="AK95">
        <v>25.265663</v>
      </c>
      <c r="AL95">
        <v>38.746017999999999</v>
      </c>
      <c r="AM95">
        <v>15.274611999999999</v>
      </c>
      <c r="AN95">
        <v>0.75805500000000003</v>
      </c>
      <c r="AO95">
        <v>7.1037749999999997</v>
      </c>
      <c r="AP95">
        <v>8.4189880000000006</v>
      </c>
      <c r="AQ95">
        <v>15.039706000000001</v>
      </c>
      <c r="AR95">
        <v>14.938224</v>
      </c>
      <c r="AS95">
        <v>14.301494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41.56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2338.0411489999992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491.47974799999997</v>
      </c>
      <c r="L96">
        <v>625.05980899999997</v>
      </c>
      <c r="M96">
        <v>88.918000000000006</v>
      </c>
      <c r="N96">
        <v>56.627234999999999</v>
      </c>
      <c r="O96">
        <v>119.52282700000001</v>
      </c>
      <c r="P96">
        <v>95.683499999999995</v>
      </c>
      <c r="Q96">
        <v>12.493171999999999</v>
      </c>
      <c r="R96">
        <v>17.513850000000001</v>
      </c>
      <c r="S96">
        <v>25.506815</v>
      </c>
      <c r="T96">
        <v>0</v>
      </c>
      <c r="U96">
        <v>330.54300000000001</v>
      </c>
      <c r="V96">
        <v>12.955643</v>
      </c>
      <c r="W96">
        <v>29.333275</v>
      </c>
      <c r="X96">
        <v>95.045609999999996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8.8095510000000008</v>
      </c>
      <c r="AE96">
        <v>31.853621</v>
      </c>
      <c r="AF96">
        <v>8.5767209999999992</v>
      </c>
      <c r="AG96">
        <v>39.224435999999997</v>
      </c>
      <c r="AH96">
        <v>37.526296000000002</v>
      </c>
      <c r="AI96">
        <v>0</v>
      </c>
      <c r="AJ96">
        <v>0</v>
      </c>
      <c r="AK96">
        <v>25.265663</v>
      </c>
      <c r="AL96">
        <v>38.746017999999999</v>
      </c>
      <c r="AM96">
        <v>15.274611999999999</v>
      </c>
      <c r="AN96">
        <v>0.75805500000000003</v>
      </c>
      <c r="AO96">
        <v>7.1037749999999997</v>
      </c>
      <c r="AP96">
        <v>8.4189880000000006</v>
      </c>
      <c r="AQ96">
        <v>15.039706000000001</v>
      </c>
      <c r="AR96">
        <v>14.938224</v>
      </c>
      <c r="AS96">
        <v>14.301494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2321.6096489999995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481.81474800000001</v>
      </c>
      <c r="L97">
        <v>625.05980899999997</v>
      </c>
      <c r="M97">
        <v>88.918000000000006</v>
      </c>
      <c r="N97">
        <v>56.627234999999999</v>
      </c>
      <c r="O97">
        <v>119.52282700000001</v>
      </c>
      <c r="P97">
        <v>95.683499999999995</v>
      </c>
      <c r="Q97">
        <v>12.493171999999999</v>
      </c>
      <c r="R97">
        <v>17.513850000000001</v>
      </c>
      <c r="S97">
        <v>25.506815</v>
      </c>
      <c r="T97">
        <v>0</v>
      </c>
      <c r="U97">
        <v>330.54300000000001</v>
      </c>
      <c r="V97">
        <v>12.955643</v>
      </c>
      <c r="W97">
        <v>29.333275</v>
      </c>
      <c r="X97">
        <v>95.045609999999996</v>
      </c>
      <c r="Y97">
        <v>0</v>
      </c>
      <c r="Z97">
        <v>6.3023530000000001</v>
      </c>
      <c r="AA97">
        <v>0</v>
      </c>
      <c r="AB97">
        <v>0</v>
      </c>
      <c r="AC97">
        <v>0</v>
      </c>
      <c r="AD97">
        <v>8.8095510000000008</v>
      </c>
      <c r="AE97">
        <v>31.853621</v>
      </c>
      <c r="AF97">
        <v>8.5767209999999992</v>
      </c>
      <c r="AG97">
        <v>39.224435999999997</v>
      </c>
      <c r="AH97">
        <v>37.526296000000002</v>
      </c>
      <c r="AI97">
        <v>0</v>
      </c>
      <c r="AJ97">
        <v>0</v>
      </c>
      <c r="AK97">
        <v>25.265663</v>
      </c>
      <c r="AL97">
        <v>38.746017999999999</v>
      </c>
      <c r="AM97">
        <v>15.274611999999999</v>
      </c>
      <c r="AN97">
        <v>0.75805500000000003</v>
      </c>
      <c r="AO97">
        <v>7.1037749999999997</v>
      </c>
      <c r="AP97">
        <v>8.4189880000000006</v>
      </c>
      <c r="AQ97">
        <v>15.039706000000001</v>
      </c>
      <c r="AR97">
        <v>19.206288000000001</v>
      </c>
      <c r="AS97">
        <v>9.7510180000000002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32.86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2315.0645899999995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476.01574799999997</v>
      </c>
      <c r="L98">
        <v>625.05980899999997</v>
      </c>
      <c r="M98">
        <v>88.918000000000006</v>
      </c>
      <c r="N98">
        <v>56.627234999999999</v>
      </c>
      <c r="O98">
        <v>119.52282700000001</v>
      </c>
      <c r="P98">
        <v>95.683499999999995</v>
      </c>
      <c r="Q98">
        <v>12.493171999999999</v>
      </c>
      <c r="R98">
        <v>17.513850000000001</v>
      </c>
      <c r="S98">
        <v>25.506815</v>
      </c>
      <c r="T98">
        <v>0</v>
      </c>
      <c r="U98">
        <v>330.54300000000001</v>
      </c>
      <c r="V98">
        <v>12.955643</v>
      </c>
      <c r="W98">
        <v>29.333275</v>
      </c>
      <c r="X98">
        <v>95.045609999999996</v>
      </c>
      <c r="Y98">
        <v>0</v>
      </c>
      <c r="Z98">
        <v>6.3023530000000001</v>
      </c>
      <c r="AA98">
        <v>0</v>
      </c>
      <c r="AB98">
        <v>0</v>
      </c>
      <c r="AC98">
        <v>0</v>
      </c>
      <c r="AD98">
        <v>8.8095510000000008</v>
      </c>
      <c r="AE98">
        <v>31.853621</v>
      </c>
      <c r="AF98">
        <v>8.5767209999999992</v>
      </c>
      <c r="AG98">
        <v>39.224435999999997</v>
      </c>
      <c r="AH98">
        <v>37.526296000000002</v>
      </c>
      <c r="AI98">
        <v>0</v>
      </c>
      <c r="AJ98">
        <v>0</v>
      </c>
      <c r="AK98">
        <v>25.265663</v>
      </c>
      <c r="AL98">
        <v>38.746017999999999</v>
      </c>
      <c r="AM98">
        <v>15.274611999999999</v>
      </c>
      <c r="AN98">
        <v>0.75805500000000003</v>
      </c>
      <c r="AO98">
        <v>7.1037749999999997</v>
      </c>
      <c r="AP98">
        <v>8.4189880000000006</v>
      </c>
      <c r="AQ98">
        <v>15.039706000000001</v>
      </c>
      <c r="AR98">
        <v>19.206288000000001</v>
      </c>
      <c r="AS98">
        <v>9.7510180000000002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32.86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2309.2655899999991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12.836503209249997</v>
      </c>
      <c r="L99">
        <f t="shared" si="2"/>
        <v>13.486828334499986</v>
      </c>
      <c r="M99">
        <f t="shared" si="2"/>
        <v>2.1340319999999968</v>
      </c>
      <c r="N99">
        <f t="shared" si="2"/>
        <v>1.3590536399999986</v>
      </c>
      <c r="O99">
        <f t="shared" si="2"/>
        <v>2.8685478480000022</v>
      </c>
      <c r="P99">
        <f t="shared" si="2"/>
        <v>2.3962988677500023</v>
      </c>
      <c r="Q99">
        <f t="shared" si="2"/>
        <v>0.28465918900000026</v>
      </c>
      <c r="R99">
        <f t="shared" si="2"/>
        <v>0.45204109099999978</v>
      </c>
      <c r="S99">
        <f t="shared" si="2"/>
        <v>0.42495255124999953</v>
      </c>
      <c r="T99">
        <f t="shared" si="2"/>
        <v>0</v>
      </c>
      <c r="U99">
        <f t="shared" si="2"/>
        <v>7.933032000000015</v>
      </c>
      <c r="V99">
        <f t="shared" si="2"/>
        <v>0.26943263524999989</v>
      </c>
      <c r="W99">
        <f t="shared" si="2"/>
        <v>0.73610824299999922</v>
      </c>
      <c r="X99">
        <f t="shared" si="2"/>
        <v>2.2810946399999996</v>
      </c>
      <c r="Y99">
        <f t="shared" si="2"/>
        <v>0</v>
      </c>
      <c r="Z99">
        <f t="shared" si="2"/>
        <v>0.11581530724999996</v>
      </c>
      <c r="AA99">
        <f t="shared" si="2"/>
        <v>0.21378980025000016</v>
      </c>
      <c r="AB99">
        <f t="shared" si="2"/>
        <v>0.27251706975000017</v>
      </c>
      <c r="AC99">
        <f t="shared" si="2"/>
        <v>8.4210997000000024E-2</v>
      </c>
      <c r="AD99">
        <f t="shared" si="2"/>
        <v>0.23637684550000021</v>
      </c>
      <c r="AE99">
        <f t="shared" si="2"/>
        <v>0.75379917600000024</v>
      </c>
      <c r="AF99">
        <f t="shared" si="2"/>
        <v>0.25682514550000035</v>
      </c>
      <c r="AG99">
        <f t="shared" si="2"/>
        <v>0.94138646399999937</v>
      </c>
      <c r="AH99">
        <f t="shared" si="2"/>
        <v>1.1610269657500005</v>
      </c>
      <c r="AI99">
        <f t="shared" si="2"/>
        <v>0.1000450445</v>
      </c>
      <c r="AJ99">
        <f t="shared" si="2"/>
        <v>0</v>
      </c>
      <c r="AK99">
        <f t="shared" si="2"/>
        <v>0.60637591199999963</v>
      </c>
      <c r="AL99">
        <f t="shared" si="2"/>
        <v>1.1539575014999974</v>
      </c>
      <c r="AM99">
        <f t="shared" si="2"/>
        <v>0.36659068799999989</v>
      </c>
      <c r="AN99">
        <f t="shared" si="2"/>
        <v>1.8193319999999982E-2</v>
      </c>
      <c r="AO99">
        <f t="shared" si="2"/>
        <v>0.2052990975000005</v>
      </c>
      <c r="AP99">
        <f t="shared" si="2"/>
        <v>0.19660813200000013</v>
      </c>
      <c r="AQ99">
        <f t="shared" si="2"/>
        <v>0.47493809975000018</v>
      </c>
      <c r="AR99">
        <f t="shared" si="2"/>
        <v>0.42787341600000012</v>
      </c>
      <c r="AS99">
        <f t="shared" si="2"/>
        <v>0.34789033775000017</v>
      </c>
      <c r="AT99">
        <f t="shared" si="2"/>
        <v>0.45478293625000055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1.1620074999999996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57.012894005249983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45217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208.76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118.3</v>
      </c>
      <c r="N3">
        <v>271.83</v>
      </c>
      <c r="O3">
        <v>101.23</v>
      </c>
      <c r="P3">
        <v>3.27</v>
      </c>
      <c r="Q3">
        <v>7.41</v>
      </c>
      <c r="R3" s="93">
        <v>0</v>
      </c>
      <c r="S3" s="93">
        <v>0</v>
      </c>
      <c r="T3" s="93">
        <v>0</v>
      </c>
      <c r="U3">
        <v>3.07</v>
      </c>
      <c r="V3">
        <v>0</v>
      </c>
      <c r="W3">
        <v>3.3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14</v>
      </c>
      <c r="AI3">
        <v>14</v>
      </c>
      <c r="AJ3">
        <v>28.03</v>
      </c>
      <c r="AK3">
        <v>0</v>
      </c>
      <c r="AL3">
        <v>0</v>
      </c>
    </row>
    <row r="4" spans="1:38">
      <c r="A4" t="s">
        <v>46</v>
      </c>
      <c r="B4" s="34">
        <v>208.76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118.3</v>
      </c>
      <c r="N4">
        <v>271.83</v>
      </c>
      <c r="O4">
        <v>101.23</v>
      </c>
      <c r="P4">
        <v>3.27</v>
      </c>
      <c r="Q4">
        <v>7.41</v>
      </c>
      <c r="R4" s="93">
        <v>0</v>
      </c>
      <c r="S4" s="93">
        <v>0</v>
      </c>
      <c r="T4" s="93">
        <v>0</v>
      </c>
      <c r="U4">
        <v>3.07</v>
      </c>
      <c r="V4">
        <v>0</v>
      </c>
      <c r="W4">
        <v>3.3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14</v>
      </c>
      <c r="AI4">
        <v>14</v>
      </c>
      <c r="AJ4">
        <v>28.03</v>
      </c>
      <c r="AK4">
        <v>0</v>
      </c>
      <c r="AL4">
        <v>0</v>
      </c>
    </row>
    <row r="5" spans="1:38">
      <c r="A5" t="s">
        <v>47</v>
      </c>
      <c r="B5" s="34">
        <v>208.76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118.3</v>
      </c>
      <c r="N5">
        <v>271.83</v>
      </c>
      <c r="O5">
        <v>101.23</v>
      </c>
      <c r="P5">
        <v>3.27</v>
      </c>
      <c r="Q5">
        <v>7.41</v>
      </c>
      <c r="R5" s="93">
        <v>0</v>
      </c>
      <c r="S5" s="93">
        <v>0</v>
      </c>
      <c r="T5" s="93">
        <v>0</v>
      </c>
      <c r="U5">
        <v>3.07</v>
      </c>
      <c r="V5">
        <v>0</v>
      </c>
      <c r="W5">
        <v>3.3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14</v>
      </c>
      <c r="AI5">
        <v>14</v>
      </c>
      <c r="AJ5">
        <v>28.03</v>
      </c>
      <c r="AK5">
        <v>0</v>
      </c>
      <c r="AL5">
        <v>0</v>
      </c>
    </row>
    <row r="6" spans="1:38">
      <c r="A6" t="s">
        <v>48</v>
      </c>
      <c r="B6" s="34">
        <v>208.76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118.3</v>
      </c>
      <c r="N6">
        <v>271.83</v>
      </c>
      <c r="O6">
        <v>101.23</v>
      </c>
      <c r="P6">
        <v>3.27</v>
      </c>
      <c r="Q6">
        <v>7.41</v>
      </c>
      <c r="R6" s="93">
        <v>0</v>
      </c>
      <c r="S6" s="93">
        <v>0</v>
      </c>
      <c r="T6" s="93">
        <v>0</v>
      </c>
      <c r="U6">
        <v>3.07</v>
      </c>
      <c r="V6">
        <v>0</v>
      </c>
      <c r="W6">
        <v>3.3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14</v>
      </c>
      <c r="AI6">
        <v>14</v>
      </c>
      <c r="AJ6">
        <v>28.03</v>
      </c>
      <c r="AK6">
        <v>0</v>
      </c>
      <c r="AL6">
        <v>0</v>
      </c>
    </row>
    <row r="7" spans="1:38">
      <c r="A7" t="s">
        <v>49</v>
      </c>
      <c r="B7" s="34">
        <v>208.76</v>
      </c>
      <c r="C7" s="34">
        <v>74.11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118.3</v>
      </c>
      <c r="N7">
        <v>271.83</v>
      </c>
      <c r="O7">
        <v>101.23</v>
      </c>
      <c r="P7">
        <v>3.11</v>
      </c>
      <c r="Q7">
        <v>7.41</v>
      </c>
      <c r="R7" s="93">
        <v>0</v>
      </c>
      <c r="S7" s="93">
        <v>0</v>
      </c>
      <c r="T7" s="93">
        <v>0</v>
      </c>
      <c r="U7">
        <v>3</v>
      </c>
      <c r="V7">
        <v>0</v>
      </c>
      <c r="W7">
        <v>3.3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14</v>
      </c>
      <c r="AI7">
        <v>14</v>
      </c>
      <c r="AJ7">
        <v>28.03</v>
      </c>
      <c r="AK7">
        <v>0</v>
      </c>
      <c r="AL7">
        <v>0</v>
      </c>
    </row>
    <row r="8" spans="1:38">
      <c r="A8" t="s">
        <v>50</v>
      </c>
      <c r="B8" s="34">
        <v>208.76</v>
      </c>
      <c r="C8" s="34">
        <v>74.11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118.3</v>
      </c>
      <c r="N8">
        <v>271.83</v>
      </c>
      <c r="O8">
        <v>101.23</v>
      </c>
      <c r="P8">
        <v>3.11</v>
      </c>
      <c r="Q8">
        <v>7.41</v>
      </c>
      <c r="R8" s="93">
        <v>0</v>
      </c>
      <c r="S8" s="93">
        <v>0</v>
      </c>
      <c r="T8" s="93">
        <v>0</v>
      </c>
      <c r="U8">
        <v>3</v>
      </c>
      <c r="V8">
        <v>0</v>
      </c>
      <c r="W8">
        <v>3.3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14</v>
      </c>
      <c r="AI8">
        <v>14</v>
      </c>
      <c r="AJ8">
        <v>28.03</v>
      </c>
      <c r="AK8">
        <v>0</v>
      </c>
      <c r="AL8">
        <v>0</v>
      </c>
    </row>
    <row r="9" spans="1:38">
      <c r="A9" t="s">
        <v>51</v>
      </c>
      <c r="B9" s="34">
        <v>208.76</v>
      </c>
      <c r="C9" s="34">
        <v>74.11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118.3</v>
      </c>
      <c r="N9">
        <v>271.83</v>
      </c>
      <c r="O9">
        <v>101.23</v>
      </c>
      <c r="P9">
        <v>3.11</v>
      </c>
      <c r="Q9">
        <v>7.41</v>
      </c>
      <c r="R9" s="93">
        <v>0</v>
      </c>
      <c r="S9" s="93">
        <v>0</v>
      </c>
      <c r="T9" s="93">
        <v>0</v>
      </c>
      <c r="U9">
        <v>3</v>
      </c>
      <c r="V9">
        <v>0</v>
      </c>
      <c r="W9">
        <v>3.3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14</v>
      </c>
      <c r="AI9">
        <v>14</v>
      </c>
      <c r="AJ9">
        <v>28.03</v>
      </c>
      <c r="AK9">
        <v>0</v>
      </c>
      <c r="AL9">
        <v>0</v>
      </c>
    </row>
    <row r="10" spans="1:38">
      <c r="A10" t="s">
        <v>52</v>
      </c>
      <c r="B10" s="34">
        <v>208.76</v>
      </c>
      <c r="C10" s="34">
        <v>74.11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118.3</v>
      </c>
      <c r="N10">
        <v>271.83</v>
      </c>
      <c r="O10">
        <v>101.23</v>
      </c>
      <c r="P10">
        <v>3.11</v>
      </c>
      <c r="Q10">
        <v>7.41</v>
      </c>
      <c r="R10" s="93">
        <v>0</v>
      </c>
      <c r="S10" s="93">
        <v>0</v>
      </c>
      <c r="T10" s="93">
        <v>0</v>
      </c>
      <c r="U10">
        <v>3</v>
      </c>
      <c r="V10">
        <v>0</v>
      </c>
      <c r="W10">
        <v>3.3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14.52</v>
      </c>
      <c r="AI10">
        <v>14.52</v>
      </c>
      <c r="AJ10">
        <v>28.03</v>
      </c>
      <c r="AK10">
        <v>0</v>
      </c>
      <c r="AL10">
        <v>0</v>
      </c>
    </row>
    <row r="11" spans="1:38">
      <c r="A11" t="s">
        <v>53</v>
      </c>
      <c r="B11" s="34">
        <v>208.76</v>
      </c>
      <c r="C11" s="34">
        <v>74.11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118.3</v>
      </c>
      <c r="N11">
        <v>271.83</v>
      </c>
      <c r="O11">
        <v>101.23</v>
      </c>
      <c r="P11">
        <v>3.11</v>
      </c>
      <c r="Q11">
        <v>7.41</v>
      </c>
      <c r="R11" s="93">
        <v>0</v>
      </c>
      <c r="S11" s="93">
        <v>0</v>
      </c>
      <c r="T11" s="93">
        <v>0</v>
      </c>
      <c r="U11">
        <v>3</v>
      </c>
      <c r="V11">
        <v>0</v>
      </c>
      <c r="W11">
        <v>3.3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14</v>
      </c>
      <c r="AI11">
        <v>14</v>
      </c>
      <c r="AJ11">
        <v>28.03</v>
      </c>
      <c r="AK11">
        <v>0</v>
      </c>
      <c r="AL11">
        <v>0</v>
      </c>
    </row>
    <row r="12" spans="1:38">
      <c r="A12" t="s">
        <v>54</v>
      </c>
      <c r="B12" s="34">
        <v>208.76</v>
      </c>
      <c r="C12" s="34">
        <v>74.11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118.3</v>
      </c>
      <c r="N12">
        <v>271.83</v>
      </c>
      <c r="O12">
        <v>101.23</v>
      </c>
      <c r="P12">
        <v>3.11</v>
      </c>
      <c r="Q12">
        <v>7.41</v>
      </c>
      <c r="R12" s="93">
        <v>0</v>
      </c>
      <c r="S12" s="93">
        <v>0</v>
      </c>
      <c r="T12" s="93">
        <v>0</v>
      </c>
      <c r="U12">
        <v>3</v>
      </c>
      <c r="V12">
        <v>0</v>
      </c>
      <c r="W12">
        <v>3.3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14</v>
      </c>
      <c r="AI12">
        <v>14</v>
      </c>
      <c r="AJ12">
        <v>28.03</v>
      </c>
      <c r="AK12">
        <v>0</v>
      </c>
      <c r="AL12">
        <v>0</v>
      </c>
    </row>
    <row r="13" spans="1:38">
      <c r="A13" t="s">
        <v>55</v>
      </c>
      <c r="B13" s="34">
        <v>208.76</v>
      </c>
      <c r="C13" s="34">
        <v>56.06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118.3</v>
      </c>
      <c r="N13">
        <v>271.83</v>
      </c>
      <c r="O13">
        <v>101.23</v>
      </c>
      <c r="P13">
        <v>3.03</v>
      </c>
      <c r="Q13">
        <v>7.41</v>
      </c>
      <c r="R13" s="93">
        <v>0</v>
      </c>
      <c r="S13" s="93">
        <v>0</v>
      </c>
      <c r="T13" s="93">
        <v>0</v>
      </c>
      <c r="U13">
        <v>3</v>
      </c>
      <c r="V13">
        <v>0</v>
      </c>
      <c r="W13">
        <v>3.3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14</v>
      </c>
      <c r="AI13">
        <v>14</v>
      </c>
      <c r="AJ13">
        <v>28.03</v>
      </c>
      <c r="AK13">
        <v>0</v>
      </c>
      <c r="AL13">
        <v>0</v>
      </c>
    </row>
    <row r="14" spans="1:38">
      <c r="A14" t="s">
        <v>56</v>
      </c>
      <c r="B14" s="34">
        <v>208.76</v>
      </c>
      <c r="C14" s="34">
        <v>56.06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118.3</v>
      </c>
      <c r="N14">
        <v>271.83</v>
      </c>
      <c r="O14">
        <v>101.23</v>
      </c>
      <c r="P14">
        <v>3.03</v>
      </c>
      <c r="Q14">
        <v>7.41</v>
      </c>
      <c r="R14" s="93">
        <v>0</v>
      </c>
      <c r="S14" s="93">
        <v>0</v>
      </c>
      <c r="T14" s="93">
        <v>0</v>
      </c>
      <c r="U14">
        <v>3</v>
      </c>
      <c r="V14">
        <v>0</v>
      </c>
      <c r="W14">
        <v>3.3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</v>
      </c>
      <c r="AI14">
        <v>14</v>
      </c>
      <c r="AJ14">
        <v>28.03</v>
      </c>
      <c r="AK14">
        <v>0</v>
      </c>
      <c r="AL14">
        <v>0</v>
      </c>
    </row>
    <row r="15" spans="1:38">
      <c r="A15" t="s">
        <v>57</v>
      </c>
      <c r="B15" s="34">
        <v>208.76</v>
      </c>
      <c r="C15" s="34">
        <v>56.06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118.3</v>
      </c>
      <c r="N15">
        <v>271.83</v>
      </c>
      <c r="O15">
        <v>101.23</v>
      </c>
      <c r="P15">
        <v>3.03</v>
      </c>
      <c r="Q15">
        <v>7.41</v>
      </c>
      <c r="R15" s="93">
        <v>0</v>
      </c>
      <c r="S15" s="93">
        <v>0</v>
      </c>
      <c r="T15" s="93">
        <v>0</v>
      </c>
      <c r="U15">
        <v>2.84</v>
      </c>
      <c r="V15">
        <v>0</v>
      </c>
      <c r="W15">
        <v>3.3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14</v>
      </c>
      <c r="AI15">
        <v>14</v>
      </c>
      <c r="AJ15">
        <v>28.03</v>
      </c>
      <c r="AK15">
        <v>0</v>
      </c>
      <c r="AL15">
        <v>0</v>
      </c>
    </row>
    <row r="16" spans="1:38">
      <c r="A16" t="s">
        <v>58</v>
      </c>
      <c r="B16" s="34">
        <v>208.76</v>
      </c>
      <c r="C16" s="34">
        <v>56.06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118.3</v>
      </c>
      <c r="N16">
        <v>271.83</v>
      </c>
      <c r="O16">
        <v>101.23</v>
      </c>
      <c r="P16">
        <v>3.03</v>
      </c>
      <c r="Q16">
        <v>7.41</v>
      </c>
      <c r="R16" s="93">
        <v>0</v>
      </c>
      <c r="S16" s="93">
        <v>0</v>
      </c>
      <c r="T16" s="93">
        <v>0</v>
      </c>
      <c r="U16">
        <v>2.84</v>
      </c>
      <c r="V16">
        <v>0</v>
      </c>
      <c r="W16">
        <v>3.3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14</v>
      </c>
      <c r="AI16">
        <v>14</v>
      </c>
      <c r="AJ16">
        <v>28.03</v>
      </c>
      <c r="AK16">
        <v>0</v>
      </c>
      <c r="AL16">
        <v>0</v>
      </c>
    </row>
    <row r="17" spans="1:38">
      <c r="A17" t="s">
        <v>59</v>
      </c>
      <c r="B17" s="34">
        <v>208.76</v>
      </c>
      <c r="C17" s="34">
        <v>56.06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118.3</v>
      </c>
      <c r="N17">
        <v>271.83</v>
      </c>
      <c r="O17">
        <v>101.23</v>
      </c>
      <c r="P17">
        <v>3.03</v>
      </c>
      <c r="Q17">
        <v>7.41</v>
      </c>
      <c r="R17" s="93">
        <v>0</v>
      </c>
      <c r="S17" s="93">
        <v>0</v>
      </c>
      <c r="T17" s="93">
        <v>0</v>
      </c>
      <c r="U17">
        <v>2.84</v>
      </c>
      <c r="V17">
        <v>0</v>
      </c>
      <c r="W17">
        <v>3.3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14</v>
      </c>
      <c r="AI17">
        <v>14</v>
      </c>
      <c r="AJ17">
        <v>28.03</v>
      </c>
      <c r="AK17">
        <v>0</v>
      </c>
      <c r="AL17">
        <v>0</v>
      </c>
    </row>
    <row r="18" spans="1:38">
      <c r="A18" t="s">
        <v>60</v>
      </c>
      <c r="B18" s="34">
        <v>208.76</v>
      </c>
      <c r="C18" s="34">
        <v>56.06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118.3</v>
      </c>
      <c r="N18">
        <v>271.83</v>
      </c>
      <c r="O18">
        <v>101.23</v>
      </c>
      <c r="P18">
        <v>3.03</v>
      </c>
      <c r="Q18">
        <v>7.41</v>
      </c>
      <c r="R18" s="93">
        <v>0</v>
      </c>
      <c r="S18" s="93">
        <v>0</v>
      </c>
      <c r="T18" s="93">
        <v>0</v>
      </c>
      <c r="U18">
        <v>2.84</v>
      </c>
      <c r="V18">
        <v>0</v>
      </c>
      <c r="W18">
        <v>3.3</v>
      </c>
      <c r="X18">
        <v>22.25</v>
      </c>
      <c r="Y18">
        <v>7.41</v>
      </c>
      <c r="Z18">
        <v>7.42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14</v>
      </c>
      <c r="AI18">
        <v>14</v>
      </c>
      <c r="AJ18">
        <v>28.03</v>
      </c>
      <c r="AK18">
        <v>0</v>
      </c>
      <c r="AL18">
        <v>0</v>
      </c>
    </row>
    <row r="19" spans="1:38">
      <c r="A19" t="s">
        <v>61</v>
      </c>
      <c r="B19" s="34">
        <v>208.76</v>
      </c>
      <c r="C19" s="34">
        <v>56.06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118.3</v>
      </c>
      <c r="N19">
        <v>271.83</v>
      </c>
      <c r="O19">
        <v>101.23</v>
      </c>
      <c r="P19">
        <v>3.03</v>
      </c>
      <c r="Q19">
        <v>7.41</v>
      </c>
      <c r="R19" s="93">
        <v>0</v>
      </c>
      <c r="S19" s="93">
        <v>0</v>
      </c>
      <c r="T19" s="93">
        <v>0</v>
      </c>
      <c r="U19">
        <v>2.84</v>
      </c>
      <c r="V19">
        <v>0</v>
      </c>
      <c r="W19">
        <v>3.26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14</v>
      </c>
      <c r="AI19">
        <v>14</v>
      </c>
      <c r="AJ19">
        <v>28.03</v>
      </c>
      <c r="AK19">
        <v>0</v>
      </c>
      <c r="AL19">
        <v>0</v>
      </c>
    </row>
    <row r="20" spans="1:38">
      <c r="A20" t="s">
        <v>62</v>
      </c>
      <c r="B20" s="34">
        <v>208.76</v>
      </c>
      <c r="C20" s="34">
        <v>56.06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118.3</v>
      </c>
      <c r="N20">
        <v>271.83</v>
      </c>
      <c r="O20">
        <v>101.23</v>
      </c>
      <c r="P20">
        <v>3.03</v>
      </c>
      <c r="Q20">
        <v>7.41</v>
      </c>
      <c r="R20" s="93">
        <v>0</v>
      </c>
      <c r="S20" s="93">
        <v>0</v>
      </c>
      <c r="T20" s="93">
        <v>0</v>
      </c>
      <c r="U20">
        <v>2.84</v>
      </c>
      <c r="V20">
        <v>0</v>
      </c>
      <c r="W20">
        <v>3.26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14</v>
      </c>
      <c r="AI20">
        <v>14</v>
      </c>
      <c r="AJ20">
        <v>28.03</v>
      </c>
      <c r="AK20">
        <v>0</v>
      </c>
      <c r="AL20">
        <v>0</v>
      </c>
    </row>
    <row r="21" spans="1:38">
      <c r="A21" t="s">
        <v>63</v>
      </c>
      <c r="B21" s="34">
        <v>208.76</v>
      </c>
      <c r="C21" s="34">
        <v>56.06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118.3</v>
      </c>
      <c r="N21">
        <v>271.83</v>
      </c>
      <c r="O21">
        <v>101.23</v>
      </c>
      <c r="P21">
        <v>3.03</v>
      </c>
      <c r="Q21">
        <v>7.41</v>
      </c>
      <c r="R21" s="93">
        <v>0</v>
      </c>
      <c r="S21" s="93">
        <v>0</v>
      </c>
      <c r="T21" s="93">
        <v>0</v>
      </c>
      <c r="U21">
        <v>2.84</v>
      </c>
      <c r="V21">
        <v>0</v>
      </c>
      <c r="W21">
        <v>3.26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14</v>
      </c>
      <c r="AI21">
        <v>14</v>
      </c>
      <c r="AJ21">
        <v>28.03</v>
      </c>
      <c r="AK21">
        <v>0</v>
      </c>
      <c r="AL21">
        <v>0</v>
      </c>
    </row>
    <row r="22" spans="1:38">
      <c r="A22" t="s">
        <v>64</v>
      </c>
      <c r="B22" s="34">
        <v>208.76</v>
      </c>
      <c r="C22" s="34">
        <v>56.06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118.3</v>
      </c>
      <c r="N22">
        <v>271.83</v>
      </c>
      <c r="O22">
        <v>101.23</v>
      </c>
      <c r="P22">
        <v>3.03</v>
      </c>
      <c r="Q22">
        <v>7.41</v>
      </c>
      <c r="R22" s="93">
        <v>0</v>
      </c>
      <c r="S22" s="93">
        <v>0</v>
      </c>
      <c r="T22" s="93">
        <v>0</v>
      </c>
      <c r="U22">
        <v>2.84</v>
      </c>
      <c r="V22">
        <v>0</v>
      </c>
      <c r="W22">
        <v>3.26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14</v>
      </c>
      <c r="AI22">
        <v>14</v>
      </c>
      <c r="AJ22">
        <v>28.03</v>
      </c>
      <c r="AK22">
        <v>0</v>
      </c>
      <c r="AL22">
        <v>0</v>
      </c>
    </row>
    <row r="23" spans="1:38">
      <c r="A23" t="s">
        <v>65</v>
      </c>
      <c r="B23" s="34">
        <v>208.76</v>
      </c>
      <c r="C23" s="34">
        <v>56.06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118.3</v>
      </c>
      <c r="N23">
        <v>271.83</v>
      </c>
      <c r="O23">
        <v>101.23</v>
      </c>
      <c r="P23">
        <v>2.96</v>
      </c>
      <c r="Q23">
        <v>7.41</v>
      </c>
      <c r="R23" s="93">
        <v>0</v>
      </c>
      <c r="S23" s="93">
        <v>0</v>
      </c>
      <c r="T23" s="93">
        <v>0</v>
      </c>
      <c r="U23">
        <v>2.84</v>
      </c>
      <c r="V23">
        <v>0</v>
      </c>
      <c r="W23">
        <v>3.26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14</v>
      </c>
      <c r="AI23">
        <v>14</v>
      </c>
      <c r="AJ23">
        <v>29</v>
      </c>
      <c r="AK23">
        <v>0</v>
      </c>
      <c r="AL23">
        <v>0</v>
      </c>
    </row>
    <row r="24" spans="1:38">
      <c r="A24" t="s">
        <v>66</v>
      </c>
      <c r="B24" s="34">
        <v>208.76</v>
      </c>
      <c r="C24" s="34">
        <v>56.06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118.3</v>
      </c>
      <c r="N24">
        <v>271.83</v>
      </c>
      <c r="O24">
        <v>101.23</v>
      </c>
      <c r="P24">
        <v>2.96</v>
      </c>
      <c r="Q24">
        <v>7.41</v>
      </c>
      <c r="R24" s="93">
        <v>0</v>
      </c>
      <c r="S24" s="93">
        <v>0</v>
      </c>
      <c r="T24" s="93">
        <v>0</v>
      </c>
      <c r="U24">
        <v>2.84</v>
      </c>
      <c r="V24">
        <v>0</v>
      </c>
      <c r="W24">
        <v>3.26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14</v>
      </c>
      <c r="AI24">
        <v>14</v>
      </c>
      <c r="AJ24">
        <v>29</v>
      </c>
      <c r="AK24">
        <v>0</v>
      </c>
      <c r="AL24">
        <v>0</v>
      </c>
    </row>
    <row r="25" spans="1:38">
      <c r="A25" t="s">
        <v>67</v>
      </c>
      <c r="B25" s="34">
        <v>208.76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118.3</v>
      </c>
      <c r="N25">
        <v>271.83</v>
      </c>
      <c r="O25">
        <v>101.23</v>
      </c>
      <c r="P25">
        <v>2.96</v>
      </c>
      <c r="Q25">
        <v>7.41</v>
      </c>
      <c r="R25" s="93">
        <v>0</v>
      </c>
      <c r="S25" s="93">
        <v>0</v>
      </c>
      <c r="T25" s="93">
        <v>0</v>
      </c>
      <c r="U25">
        <v>2.84</v>
      </c>
      <c r="V25">
        <v>0</v>
      </c>
      <c r="W25">
        <v>3.26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13.67</v>
      </c>
      <c r="AI25">
        <v>13.67</v>
      </c>
      <c r="AJ25">
        <v>29</v>
      </c>
      <c r="AK25">
        <v>0</v>
      </c>
      <c r="AL25">
        <v>0</v>
      </c>
    </row>
    <row r="26" spans="1:38">
      <c r="A26" t="s">
        <v>68</v>
      </c>
      <c r="B26" s="34">
        <v>208.76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118.3</v>
      </c>
      <c r="N26">
        <v>271.83</v>
      </c>
      <c r="O26">
        <v>101.23</v>
      </c>
      <c r="P26">
        <v>2.96</v>
      </c>
      <c r="Q26">
        <v>7.41</v>
      </c>
      <c r="R26" s="93">
        <v>0</v>
      </c>
      <c r="S26" s="93">
        <v>0</v>
      </c>
      <c r="T26" s="93">
        <v>0</v>
      </c>
      <c r="U26">
        <v>2.84</v>
      </c>
      <c r="V26">
        <v>0</v>
      </c>
      <c r="W26">
        <v>3.26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13.67</v>
      </c>
      <c r="AI26">
        <v>13.67</v>
      </c>
      <c r="AJ26">
        <v>29</v>
      </c>
      <c r="AK26">
        <v>0</v>
      </c>
      <c r="AL26">
        <v>0</v>
      </c>
    </row>
    <row r="27" spans="1:38">
      <c r="A27" t="s">
        <v>69</v>
      </c>
      <c r="B27" s="34">
        <v>208.76</v>
      </c>
      <c r="C27" s="34">
        <v>74.11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118.3</v>
      </c>
      <c r="N27">
        <v>271.83</v>
      </c>
      <c r="O27">
        <v>101.23</v>
      </c>
      <c r="P27">
        <v>2.96</v>
      </c>
      <c r="Q27">
        <v>7.41</v>
      </c>
      <c r="R27" s="93">
        <v>0</v>
      </c>
      <c r="S27" s="93">
        <v>0.5</v>
      </c>
      <c r="T27" s="93">
        <v>0</v>
      </c>
      <c r="U27">
        <v>2.84</v>
      </c>
      <c r="V27">
        <v>0</v>
      </c>
      <c r="W27">
        <v>3.26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13.67</v>
      </c>
      <c r="AI27">
        <v>13.67</v>
      </c>
      <c r="AJ27">
        <v>29</v>
      </c>
      <c r="AK27">
        <v>0</v>
      </c>
      <c r="AL27">
        <v>0</v>
      </c>
    </row>
    <row r="28" spans="1:38">
      <c r="A28" t="s">
        <v>70</v>
      </c>
      <c r="B28" s="34">
        <v>208.76</v>
      </c>
      <c r="C28" s="34">
        <v>74.11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118.3</v>
      </c>
      <c r="N28">
        <v>271.83</v>
      </c>
      <c r="O28">
        <v>101.23</v>
      </c>
      <c r="P28">
        <v>2.96</v>
      </c>
      <c r="Q28">
        <v>7.41</v>
      </c>
      <c r="R28" s="93">
        <v>0</v>
      </c>
      <c r="S28" s="93">
        <v>3</v>
      </c>
      <c r="T28" s="93">
        <v>0</v>
      </c>
      <c r="U28">
        <v>2.84</v>
      </c>
      <c r="V28">
        <v>0.953932</v>
      </c>
      <c r="W28">
        <v>3.26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13.67</v>
      </c>
      <c r="AI28">
        <v>13.67</v>
      </c>
      <c r="AJ28">
        <v>29</v>
      </c>
      <c r="AK28">
        <v>0</v>
      </c>
      <c r="AL28">
        <v>0</v>
      </c>
    </row>
    <row r="29" spans="1:38">
      <c r="A29" t="s">
        <v>71</v>
      </c>
      <c r="B29" s="34">
        <v>208.76</v>
      </c>
      <c r="C29" s="34">
        <v>74.11</v>
      </c>
      <c r="D29" s="93">
        <f t="shared" si="0"/>
        <v>12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118.3</v>
      </c>
      <c r="N29">
        <v>271.83</v>
      </c>
      <c r="O29">
        <v>101.23</v>
      </c>
      <c r="P29">
        <v>2.96</v>
      </c>
      <c r="Q29">
        <v>7.41</v>
      </c>
      <c r="R29" s="93">
        <v>3</v>
      </c>
      <c r="S29" s="93">
        <v>8</v>
      </c>
      <c r="T29" s="93">
        <v>1</v>
      </c>
      <c r="U29">
        <v>2.84</v>
      </c>
      <c r="V29">
        <v>7.7774660000000004</v>
      </c>
      <c r="W29">
        <v>3.26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13.67</v>
      </c>
      <c r="AI29">
        <v>13.67</v>
      </c>
      <c r="AJ29">
        <v>29</v>
      </c>
      <c r="AK29">
        <v>1.48</v>
      </c>
      <c r="AL29">
        <v>0.64</v>
      </c>
    </row>
    <row r="30" spans="1:38">
      <c r="A30" t="s">
        <v>72</v>
      </c>
      <c r="B30" s="34">
        <v>208.76</v>
      </c>
      <c r="C30" s="34">
        <v>74.11</v>
      </c>
      <c r="D30" s="93">
        <f t="shared" si="0"/>
        <v>37.64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118.3</v>
      </c>
      <c r="N30">
        <v>271.83</v>
      </c>
      <c r="O30">
        <v>101.23</v>
      </c>
      <c r="P30">
        <v>2.96</v>
      </c>
      <c r="Q30">
        <v>7.41</v>
      </c>
      <c r="R30" s="93">
        <v>15</v>
      </c>
      <c r="S30" s="93">
        <v>15</v>
      </c>
      <c r="T30" s="93">
        <v>7.64</v>
      </c>
      <c r="U30">
        <v>2.84</v>
      </c>
      <c r="V30">
        <v>16.937159999999999</v>
      </c>
      <c r="W30">
        <v>3.26</v>
      </c>
      <c r="X30">
        <v>22</v>
      </c>
      <c r="Y30">
        <v>7.34</v>
      </c>
      <c r="Z30">
        <v>7.33</v>
      </c>
      <c r="AA30">
        <v>1.18</v>
      </c>
      <c r="AB30">
        <v>0.23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13.67</v>
      </c>
      <c r="AI30">
        <v>13.67</v>
      </c>
      <c r="AJ30">
        <v>29</v>
      </c>
      <c r="AK30">
        <v>5.47</v>
      </c>
      <c r="AL30">
        <v>2.34</v>
      </c>
    </row>
    <row r="31" spans="1:38">
      <c r="A31" t="s">
        <v>73</v>
      </c>
      <c r="B31" s="34">
        <v>208.76</v>
      </c>
      <c r="C31" s="34">
        <v>74.11</v>
      </c>
      <c r="D31" s="93">
        <f t="shared" si="0"/>
        <v>74.55</v>
      </c>
      <c r="E31" s="34">
        <v>0</v>
      </c>
      <c r="F31" s="34"/>
      <c r="G31" s="34"/>
      <c r="H31" s="34"/>
      <c r="I31" s="34"/>
      <c r="J31" s="37">
        <v>0.53</v>
      </c>
      <c r="K31" s="37">
        <v>0.53</v>
      </c>
      <c r="L31" s="37">
        <v>0.54</v>
      </c>
      <c r="M31">
        <v>118.3</v>
      </c>
      <c r="N31">
        <v>132.6</v>
      </c>
      <c r="O31">
        <v>101.23</v>
      </c>
      <c r="P31">
        <v>2.96</v>
      </c>
      <c r="Q31">
        <v>7.41</v>
      </c>
      <c r="R31" s="93">
        <v>32.549999999999997</v>
      </c>
      <c r="S31" s="93">
        <v>22</v>
      </c>
      <c r="T31" s="93">
        <v>20</v>
      </c>
      <c r="U31">
        <v>2.76</v>
      </c>
      <c r="V31">
        <v>25.454409999999999</v>
      </c>
      <c r="W31">
        <v>3.26</v>
      </c>
      <c r="X31">
        <v>22</v>
      </c>
      <c r="Y31">
        <v>7.34</v>
      </c>
      <c r="Z31">
        <v>7.33</v>
      </c>
      <c r="AA31">
        <v>10.54</v>
      </c>
      <c r="AB31">
        <v>2.11</v>
      </c>
      <c r="AC31">
        <v>2.33</v>
      </c>
      <c r="AD31">
        <v>2.5499999999999998</v>
      </c>
      <c r="AE31">
        <v>6</v>
      </c>
      <c r="AF31">
        <v>3</v>
      </c>
      <c r="AG31">
        <v>7</v>
      </c>
      <c r="AH31">
        <v>13.67</v>
      </c>
      <c r="AI31">
        <v>13.67</v>
      </c>
      <c r="AJ31">
        <v>29</v>
      </c>
      <c r="AK31">
        <v>12.29</v>
      </c>
      <c r="AL31">
        <v>5.27</v>
      </c>
    </row>
    <row r="32" spans="1:38">
      <c r="A32" t="s">
        <v>74</v>
      </c>
      <c r="B32" s="34">
        <v>208.76</v>
      </c>
      <c r="C32" s="34">
        <v>74.11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1.3</v>
      </c>
      <c r="K32" s="37">
        <v>1.3</v>
      </c>
      <c r="L32" s="37">
        <v>1.33</v>
      </c>
      <c r="M32">
        <v>118.3</v>
      </c>
      <c r="N32">
        <v>132.6</v>
      </c>
      <c r="O32">
        <v>101.23</v>
      </c>
      <c r="P32">
        <v>2.96</v>
      </c>
      <c r="Q32">
        <v>7.41</v>
      </c>
      <c r="R32" s="93">
        <v>28.51</v>
      </c>
      <c r="S32" s="93">
        <v>28.52</v>
      </c>
      <c r="T32" s="93">
        <v>28.52</v>
      </c>
      <c r="U32">
        <v>2.76</v>
      </c>
      <c r="V32">
        <v>34.000861999999998</v>
      </c>
      <c r="W32">
        <v>3.26</v>
      </c>
      <c r="X32">
        <v>22</v>
      </c>
      <c r="Y32">
        <v>7.34</v>
      </c>
      <c r="Z32">
        <v>7.33</v>
      </c>
      <c r="AA32">
        <v>23.6</v>
      </c>
      <c r="AB32">
        <v>4.72</v>
      </c>
      <c r="AC32">
        <v>5</v>
      </c>
      <c r="AD32">
        <v>4.6900000000000004</v>
      </c>
      <c r="AE32">
        <v>6</v>
      </c>
      <c r="AF32">
        <v>3</v>
      </c>
      <c r="AG32">
        <v>7</v>
      </c>
      <c r="AH32">
        <v>13.67</v>
      </c>
      <c r="AI32">
        <v>13.67</v>
      </c>
      <c r="AJ32">
        <v>29</v>
      </c>
      <c r="AK32">
        <v>21</v>
      </c>
      <c r="AL32">
        <v>9</v>
      </c>
    </row>
    <row r="33" spans="1:38">
      <c r="A33" t="s">
        <v>75</v>
      </c>
      <c r="B33" s="34">
        <v>208.76</v>
      </c>
      <c r="C33" s="34">
        <v>74.11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2.23</v>
      </c>
      <c r="K33" s="37">
        <v>2.23</v>
      </c>
      <c r="L33" s="37">
        <v>2.2799999999999998</v>
      </c>
      <c r="M33">
        <v>118.3</v>
      </c>
      <c r="N33">
        <v>132.6</v>
      </c>
      <c r="O33">
        <v>101.23</v>
      </c>
      <c r="P33">
        <v>2.96</v>
      </c>
      <c r="Q33">
        <v>7.41</v>
      </c>
      <c r="R33" s="93">
        <v>30.04</v>
      </c>
      <c r="S33" s="93">
        <v>30.03</v>
      </c>
      <c r="T33" s="93">
        <v>30.03</v>
      </c>
      <c r="U33">
        <v>2.76</v>
      </c>
      <c r="V33">
        <v>43.822468000000001</v>
      </c>
      <c r="W33">
        <v>3.26</v>
      </c>
      <c r="X33">
        <v>22</v>
      </c>
      <c r="Y33">
        <v>7.34</v>
      </c>
      <c r="Z33">
        <v>7.33</v>
      </c>
      <c r="AA33">
        <v>40.25</v>
      </c>
      <c r="AB33">
        <v>8.0500000000000007</v>
      </c>
      <c r="AC33">
        <v>10.08</v>
      </c>
      <c r="AD33">
        <v>7.47</v>
      </c>
      <c r="AE33">
        <v>13</v>
      </c>
      <c r="AF33">
        <v>6</v>
      </c>
      <c r="AG33">
        <v>7</v>
      </c>
      <c r="AH33">
        <v>13.67</v>
      </c>
      <c r="AI33">
        <v>13.67</v>
      </c>
      <c r="AJ33">
        <v>27.06</v>
      </c>
      <c r="AK33">
        <v>39</v>
      </c>
      <c r="AL33">
        <v>16</v>
      </c>
    </row>
    <row r="34" spans="1:38">
      <c r="A34" t="s">
        <v>76</v>
      </c>
      <c r="B34" s="34">
        <v>208.76</v>
      </c>
      <c r="C34" s="34">
        <v>74.11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3.3</v>
      </c>
      <c r="K34" s="37">
        <v>3.3</v>
      </c>
      <c r="L34" s="37">
        <v>3.39</v>
      </c>
      <c r="M34">
        <v>118.3</v>
      </c>
      <c r="N34">
        <v>132.6</v>
      </c>
      <c r="O34">
        <v>101.23</v>
      </c>
      <c r="P34">
        <v>2.96</v>
      </c>
      <c r="Q34">
        <v>6.41</v>
      </c>
      <c r="R34" s="93">
        <v>30.54</v>
      </c>
      <c r="S34" s="93">
        <v>30.53</v>
      </c>
      <c r="T34" s="93">
        <v>30.53</v>
      </c>
      <c r="U34">
        <v>2.76</v>
      </c>
      <c r="V34">
        <v>54.004232000000002</v>
      </c>
      <c r="W34">
        <v>3.26</v>
      </c>
      <c r="X34">
        <v>22</v>
      </c>
      <c r="Y34">
        <v>7.34</v>
      </c>
      <c r="Z34">
        <v>7.33</v>
      </c>
      <c r="AA34">
        <v>58.33</v>
      </c>
      <c r="AB34">
        <v>11.67</v>
      </c>
      <c r="AC34">
        <v>16.579999999999998</v>
      </c>
      <c r="AD34">
        <v>11.72</v>
      </c>
      <c r="AE34">
        <v>21</v>
      </c>
      <c r="AF34">
        <v>11</v>
      </c>
      <c r="AG34">
        <v>7</v>
      </c>
      <c r="AH34">
        <v>13.33</v>
      </c>
      <c r="AI34">
        <v>13.33</v>
      </c>
      <c r="AJ34">
        <v>27.06</v>
      </c>
      <c r="AK34">
        <v>53</v>
      </c>
      <c r="AL34">
        <v>22</v>
      </c>
    </row>
    <row r="35" spans="1:38">
      <c r="A35" t="s">
        <v>77</v>
      </c>
      <c r="B35" s="34">
        <v>208.76</v>
      </c>
      <c r="C35" s="34">
        <v>74.11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4.42</v>
      </c>
      <c r="K35" s="37">
        <v>4.42</v>
      </c>
      <c r="L35" s="37">
        <v>4.53</v>
      </c>
      <c r="M35">
        <v>118.3</v>
      </c>
      <c r="N35">
        <v>132.6</v>
      </c>
      <c r="O35">
        <v>101.23</v>
      </c>
      <c r="P35">
        <v>2.88</v>
      </c>
      <c r="Q35">
        <v>6.41</v>
      </c>
      <c r="R35" s="93">
        <v>31.54</v>
      </c>
      <c r="S35" s="93">
        <v>31.53</v>
      </c>
      <c r="T35" s="93">
        <v>31.53</v>
      </c>
      <c r="U35">
        <v>2.76</v>
      </c>
      <c r="V35">
        <v>63.611690000000003</v>
      </c>
      <c r="W35">
        <v>3.26</v>
      </c>
      <c r="X35">
        <v>22</v>
      </c>
      <c r="Y35">
        <v>7.34</v>
      </c>
      <c r="Z35">
        <v>7.33</v>
      </c>
      <c r="AA35">
        <v>76.8</v>
      </c>
      <c r="AB35">
        <v>15.36</v>
      </c>
      <c r="AC35">
        <v>23.66</v>
      </c>
      <c r="AD35">
        <v>15.27</v>
      </c>
      <c r="AE35">
        <v>31</v>
      </c>
      <c r="AF35">
        <v>15</v>
      </c>
      <c r="AG35">
        <v>7</v>
      </c>
      <c r="AH35">
        <v>13.67</v>
      </c>
      <c r="AI35">
        <v>13.67</v>
      </c>
      <c r="AJ35">
        <v>27.06</v>
      </c>
      <c r="AK35">
        <v>67</v>
      </c>
      <c r="AL35">
        <v>28</v>
      </c>
    </row>
    <row r="36" spans="1:38">
      <c r="A36" t="s">
        <v>78</v>
      </c>
      <c r="B36" s="34">
        <v>208.76</v>
      </c>
      <c r="C36" s="34">
        <v>74.11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5.56</v>
      </c>
      <c r="K36" s="37">
        <v>5.56</v>
      </c>
      <c r="L36" s="37">
        <v>5.7</v>
      </c>
      <c r="M36">
        <v>118.3</v>
      </c>
      <c r="N36">
        <v>132.6</v>
      </c>
      <c r="O36">
        <v>101.23</v>
      </c>
      <c r="P36">
        <v>2.88</v>
      </c>
      <c r="Q36">
        <v>6.41</v>
      </c>
      <c r="R36" s="93">
        <v>31.86</v>
      </c>
      <c r="S36" s="93">
        <v>31.87</v>
      </c>
      <c r="T36" s="93">
        <v>31.87</v>
      </c>
      <c r="U36">
        <v>2.76</v>
      </c>
      <c r="V36">
        <v>72.382024000000001</v>
      </c>
      <c r="W36">
        <v>3.26</v>
      </c>
      <c r="X36">
        <v>22</v>
      </c>
      <c r="Y36">
        <v>7.34</v>
      </c>
      <c r="Z36">
        <v>7.33</v>
      </c>
      <c r="AA36">
        <v>96.3</v>
      </c>
      <c r="AB36">
        <v>19.260000000000002</v>
      </c>
      <c r="AC36">
        <v>31.07</v>
      </c>
      <c r="AD36">
        <v>18.989999999999998</v>
      </c>
      <c r="AE36">
        <v>36</v>
      </c>
      <c r="AF36">
        <v>18</v>
      </c>
      <c r="AG36">
        <v>6.84</v>
      </c>
      <c r="AH36">
        <v>13.67</v>
      </c>
      <c r="AI36">
        <v>13.67</v>
      </c>
      <c r="AJ36">
        <v>27.06</v>
      </c>
      <c r="AK36">
        <v>81</v>
      </c>
      <c r="AL36">
        <v>34</v>
      </c>
    </row>
    <row r="37" spans="1:38">
      <c r="A37" t="s">
        <v>79</v>
      </c>
      <c r="B37" s="34">
        <v>208.76</v>
      </c>
      <c r="C37" s="34">
        <v>74.11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6.72</v>
      </c>
      <c r="K37" s="37">
        <v>6.72</v>
      </c>
      <c r="L37" s="37">
        <v>6.9</v>
      </c>
      <c r="M37">
        <v>118.3</v>
      </c>
      <c r="N37">
        <v>132.6</v>
      </c>
      <c r="O37">
        <v>101.23</v>
      </c>
      <c r="P37">
        <v>2.88</v>
      </c>
      <c r="Q37">
        <v>6.41</v>
      </c>
      <c r="R37" s="93">
        <v>31.86</v>
      </c>
      <c r="S37" s="93">
        <v>31.87</v>
      </c>
      <c r="T37" s="93">
        <v>31.87</v>
      </c>
      <c r="U37">
        <v>2.76</v>
      </c>
      <c r="V37">
        <v>80.373638</v>
      </c>
      <c r="W37">
        <v>3.26</v>
      </c>
      <c r="X37">
        <v>22</v>
      </c>
      <c r="Y37">
        <v>7.34</v>
      </c>
      <c r="Z37">
        <v>7.33</v>
      </c>
      <c r="AA37">
        <v>114.62</v>
      </c>
      <c r="AB37">
        <v>22.92</v>
      </c>
      <c r="AC37">
        <v>38.700000000000003</v>
      </c>
      <c r="AD37">
        <v>22.66</v>
      </c>
      <c r="AE37">
        <v>47</v>
      </c>
      <c r="AF37">
        <v>23</v>
      </c>
      <c r="AG37">
        <v>6.51</v>
      </c>
      <c r="AH37">
        <v>13.67</v>
      </c>
      <c r="AI37">
        <v>13.67</v>
      </c>
      <c r="AJ37">
        <v>27.06</v>
      </c>
      <c r="AK37">
        <v>95</v>
      </c>
      <c r="AL37">
        <v>40</v>
      </c>
    </row>
    <row r="38" spans="1:38">
      <c r="A38" t="s">
        <v>80</v>
      </c>
      <c r="B38" s="34">
        <v>208.76</v>
      </c>
      <c r="C38" s="34">
        <v>74.11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7.81</v>
      </c>
      <c r="K38" s="37">
        <v>7.81</v>
      </c>
      <c r="L38" s="37">
        <v>8.01</v>
      </c>
      <c r="M38">
        <v>118.3</v>
      </c>
      <c r="N38">
        <v>132.6</v>
      </c>
      <c r="O38">
        <v>101.23</v>
      </c>
      <c r="P38">
        <v>2.88</v>
      </c>
      <c r="Q38">
        <v>6.41</v>
      </c>
      <c r="R38" s="93">
        <v>31.86</v>
      </c>
      <c r="S38" s="93">
        <v>31.87</v>
      </c>
      <c r="T38" s="93">
        <v>31.87</v>
      </c>
      <c r="U38">
        <v>2.76</v>
      </c>
      <c r="V38">
        <v>87.596266</v>
      </c>
      <c r="W38">
        <v>3.26</v>
      </c>
      <c r="X38">
        <v>22</v>
      </c>
      <c r="Y38">
        <v>7.34</v>
      </c>
      <c r="Z38">
        <v>7.33</v>
      </c>
      <c r="AA38">
        <v>133.24</v>
      </c>
      <c r="AB38">
        <v>26.65</v>
      </c>
      <c r="AC38">
        <v>46.21</v>
      </c>
      <c r="AD38">
        <v>26.01</v>
      </c>
      <c r="AE38">
        <v>53</v>
      </c>
      <c r="AF38">
        <v>27</v>
      </c>
      <c r="AG38">
        <v>6.18</v>
      </c>
      <c r="AH38">
        <v>13.67</v>
      </c>
      <c r="AI38">
        <v>13.67</v>
      </c>
      <c r="AJ38">
        <v>27.06</v>
      </c>
      <c r="AK38">
        <v>109</v>
      </c>
      <c r="AL38">
        <v>46</v>
      </c>
    </row>
    <row r="39" spans="1:38">
      <c r="A39" t="s">
        <v>81</v>
      </c>
      <c r="B39" s="34">
        <v>208.76</v>
      </c>
      <c r="C39" s="34">
        <v>74.11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8.81</v>
      </c>
      <c r="K39" s="37">
        <v>8.81</v>
      </c>
      <c r="L39" s="37">
        <v>9.02</v>
      </c>
      <c r="M39">
        <v>118.3</v>
      </c>
      <c r="N39">
        <v>132.6</v>
      </c>
      <c r="O39">
        <v>101.23</v>
      </c>
      <c r="P39">
        <v>2.88</v>
      </c>
      <c r="Q39">
        <v>6.61</v>
      </c>
      <c r="R39" s="93">
        <v>32.04</v>
      </c>
      <c r="S39" s="93">
        <v>32.03</v>
      </c>
      <c r="T39" s="93">
        <v>32.03</v>
      </c>
      <c r="U39">
        <v>2.76</v>
      </c>
      <c r="V39">
        <v>84.568991999999994</v>
      </c>
      <c r="W39">
        <v>3.26</v>
      </c>
      <c r="X39">
        <v>22</v>
      </c>
      <c r="Y39">
        <v>7.34</v>
      </c>
      <c r="Z39">
        <v>7.33</v>
      </c>
      <c r="AA39">
        <v>151.38</v>
      </c>
      <c r="AB39">
        <v>30.27</v>
      </c>
      <c r="AC39">
        <v>53.12</v>
      </c>
      <c r="AD39">
        <v>29.02</v>
      </c>
      <c r="AE39">
        <v>57</v>
      </c>
      <c r="AF39">
        <v>29</v>
      </c>
      <c r="AG39">
        <v>0</v>
      </c>
      <c r="AH39">
        <v>13.33</v>
      </c>
      <c r="AI39">
        <v>13.33</v>
      </c>
      <c r="AJ39">
        <v>27.06</v>
      </c>
      <c r="AK39">
        <v>123</v>
      </c>
      <c r="AL39">
        <v>52</v>
      </c>
    </row>
    <row r="40" spans="1:38">
      <c r="A40" t="s">
        <v>82</v>
      </c>
      <c r="B40" s="34">
        <v>208.76</v>
      </c>
      <c r="C40" s="34">
        <v>74.11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9.7899999999999991</v>
      </c>
      <c r="K40" s="37">
        <v>9.7899999999999991</v>
      </c>
      <c r="L40" s="37">
        <v>10.039999999999999</v>
      </c>
      <c r="M40">
        <v>118.3</v>
      </c>
      <c r="N40">
        <v>132.6</v>
      </c>
      <c r="O40">
        <v>101.23</v>
      </c>
      <c r="P40">
        <v>2.88</v>
      </c>
      <c r="Q40">
        <v>6.61</v>
      </c>
      <c r="R40" s="93">
        <v>32.04</v>
      </c>
      <c r="S40" s="93">
        <v>32.03</v>
      </c>
      <c r="T40" s="93">
        <v>32.03</v>
      </c>
      <c r="U40">
        <v>2.76</v>
      </c>
      <c r="V40">
        <v>92.015501999999998</v>
      </c>
      <c r="W40">
        <v>3.26</v>
      </c>
      <c r="X40">
        <v>22</v>
      </c>
      <c r="Y40">
        <v>7.34</v>
      </c>
      <c r="Z40">
        <v>7.33</v>
      </c>
      <c r="AA40">
        <v>168.16</v>
      </c>
      <c r="AB40">
        <v>33.630000000000003</v>
      </c>
      <c r="AC40">
        <v>59.5</v>
      </c>
      <c r="AD40">
        <v>31.75</v>
      </c>
      <c r="AE40">
        <v>64</v>
      </c>
      <c r="AF40">
        <v>32</v>
      </c>
      <c r="AG40">
        <v>0</v>
      </c>
      <c r="AH40">
        <v>13.33</v>
      </c>
      <c r="AI40">
        <v>13.33</v>
      </c>
      <c r="AJ40">
        <v>26.1</v>
      </c>
      <c r="AK40">
        <v>133</v>
      </c>
      <c r="AL40">
        <v>57</v>
      </c>
    </row>
    <row r="41" spans="1:38">
      <c r="A41" t="s">
        <v>83</v>
      </c>
      <c r="B41" s="34">
        <v>208.76</v>
      </c>
      <c r="C41" s="34">
        <v>74.11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10.74</v>
      </c>
      <c r="K41" s="37">
        <v>10.74</v>
      </c>
      <c r="L41" s="37">
        <v>11.01</v>
      </c>
      <c r="M41">
        <v>118.3</v>
      </c>
      <c r="N41">
        <v>132.6</v>
      </c>
      <c r="O41">
        <v>101.23</v>
      </c>
      <c r="P41">
        <v>2.88</v>
      </c>
      <c r="Q41">
        <v>7.21</v>
      </c>
      <c r="R41" s="93">
        <v>32.04</v>
      </c>
      <c r="S41" s="93">
        <v>32.03</v>
      </c>
      <c r="T41" s="93">
        <v>32.03</v>
      </c>
      <c r="U41">
        <v>2.76</v>
      </c>
      <c r="V41">
        <v>98.751429999999999</v>
      </c>
      <c r="W41">
        <v>3.26</v>
      </c>
      <c r="X41">
        <v>22</v>
      </c>
      <c r="Y41">
        <v>7.34</v>
      </c>
      <c r="Z41">
        <v>7.33</v>
      </c>
      <c r="AA41">
        <v>184.13</v>
      </c>
      <c r="AB41">
        <v>36.83</v>
      </c>
      <c r="AC41">
        <v>65.62</v>
      </c>
      <c r="AD41">
        <v>34.19</v>
      </c>
      <c r="AE41">
        <v>67</v>
      </c>
      <c r="AF41">
        <v>34</v>
      </c>
      <c r="AG41">
        <v>0</v>
      </c>
      <c r="AH41">
        <v>13.33</v>
      </c>
      <c r="AI41">
        <v>13.33</v>
      </c>
      <c r="AJ41">
        <v>26.1</v>
      </c>
      <c r="AK41">
        <v>144</v>
      </c>
      <c r="AL41">
        <v>61</v>
      </c>
    </row>
    <row r="42" spans="1:38">
      <c r="A42" t="s">
        <v>84</v>
      </c>
      <c r="B42" s="34">
        <v>208.76</v>
      </c>
      <c r="C42" s="34">
        <v>74.11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12.42</v>
      </c>
      <c r="K42" s="37">
        <v>12.42</v>
      </c>
      <c r="L42" s="37">
        <v>12.74</v>
      </c>
      <c r="M42">
        <v>118.3</v>
      </c>
      <c r="N42">
        <v>132.6</v>
      </c>
      <c r="O42">
        <v>101.23</v>
      </c>
      <c r="P42">
        <v>2.88</v>
      </c>
      <c r="Q42">
        <v>7.21</v>
      </c>
      <c r="R42" s="93">
        <v>32.04</v>
      </c>
      <c r="S42" s="93">
        <v>32.03</v>
      </c>
      <c r="T42" s="93">
        <v>32.03</v>
      </c>
      <c r="U42">
        <v>2.76</v>
      </c>
      <c r="V42">
        <v>105.536028</v>
      </c>
      <c r="W42">
        <v>3.26</v>
      </c>
      <c r="X42">
        <v>22</v>
      </c>
      <c r="Y42">
        <v>7.34</v>
      </c>
      <c r="Z42">
        <v>7.33</v>
      </c>
      <c r="AA42">
        <v>197.58</v>
      </c>
      <c r="AB42">
        <v>39.51</v>
      </c>
      <c r="AC42">
        <v>70.95</v>
      </c>
      <c r="AD42">
        <v>36.33</v>
      </c>
      <c r="AE42">
        <v>73</v>
      </c>
      <c r="AF42">
        <v>36</v>
      </c>
      <c r="AG42">
        <v>0</v>
      </c>
      <c r="AH42">
        <v>13.33</v>
      </c>
      <c r="AI42">
        <v>13.33</v>
      </c>
      <c r="AJ42">
        <v>26.1</v>
      </c>
      <c r="AK42">
        <v>154</v>
      </c>
      <c r="AL42">
        <v>66</v>
      </c>
    </row>
    <row r="43" spans="1:38">
      <c r="A43" t="s">
        <v>85</v>
      </c>
      <c r="B43" s="34">
        <v>208.76</v>
      </c>
      <c r="C43" s="34">
        <v>74.11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13.08</v>
      </c>
      <c r="K43" s="37">
        <v>13.08</v>
      </c>
      <c r="L43" s="37">
        <v>13.42</v>
      </c>
      <c r="M43">
        <v>118.3</v>
      </c>
      <c r="N43">
        <v>132.6</v>
      </c>
      <c r="O43">
        <v>101.23</v>
      </c>
      <c r="P43">
        <v>2.88</v>
      </c>
      <c r="Q43">
        <v>7.21</v>
      </c>
      <c r="R43" s="93">
        <v>32.04</v>
      </c>
      <c r="S43" s="93">
        <v>32.03</v>
      </c>
      <c r="T43" s="93">
        <v>32.03</v>
      </c>
      <c r="U43">
        <v>2.84</v>
      </c>
      <c r="V43">
        <v>111.785256</v>
      </c>
      <c r="W43">
        <v>3.26</v>
      </c>
      <c r="X43">
        <v>22</v>
      </c>
      <c r="Y43">
        <v>7.34</v>
      </c>
      <c r="Z43">
        <v>7.33</v>
      </c>
      <c r="AA43">
        <v>208.83</v>
      </c>
      <c r="AB43">
        <v>41.76</v>
      </c>
      <c r="AC43">
        <v>75.88</v>
      </c>
      <c r="AD43">
        <v>38.19</v>
      </c>
      <c r="AE43">
        <v>75</v>
      </c>
      <c r="AF43">
        <v>37</v>
      </c>
      <c r="AG43">
        <v>0</v>
      </c>
      <c r="AH43">
        <v>13.33</v>
      </c>
      <c r="AI43">
        <v>13.33</v>
      </c>
      <c r="AJ43">
        <v>27.06</v>
      </c>
      <c r="AK43">
        <v>165</v>
      </c>
      <c r="AL43">
        <v>70</v>
      </c>
    </row>
    <row r="44" spans="1:38">
      <c r="A44" t="s">
        <v>86</v>
      </c>
      <c r="B44" s="34">
        <v>208.76</v>
      </c>
      <c r="C44" s="34">
        <v>74.11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13.63</v>
      </c>
      <c r="K44" s="37">
        <v>13.63</v>
      </c>
      <c r="L44" s="37">
        <v>13.97</v>
      </c>
      <c r="M44">
        <v>118.3</v>
      </c>
      <c r="N44">
        <v>132.6</v>
      </c>
      <c r="O44">
        <v>101.23</v>
      </c>
      <c r="P44">
        <v>2.88</v>
      </c>
      <c r="Q44">
        <v>7.21</v>
      </c>
      <c r="R44" s="93">
        <v>32.04</v>
      </c>
      <c r="S44" s="93">
        <v>32.03</v>
      </c>
      <c r="T44" s="93">
        <v>32.03</v>
      </c>
      <c r="U44">
        <v>2.84</v>
      </c>
      <c r="V44">
        <v>117.34336999999999</v>
      </c>
      <c r="W44">
        <v>3.26</v>
      </c>
      <c r="X44">
        <v>22</v>
      </c>
      <c r="Y44">
        <v>7.34</v>
      </c>
      <c r="Z44">
        <v>7.33</v>
      </c>
      <c r="AA44">
        <v>219.88</v>
      </c>
      <c r="AB44">
        <v>43.97</v>
      </c>
      <c r="AC44">
        <v>78.88</v>
      </c>
      <c r="AD44">
        <v>39.799999999999997</v>
      </c>
      <c r="AE44">
        <v>79</v>
      </c>
      <c r="AF44">
        <v>39</v>
      </c>
      <c r="AG44">
        <v>0</v>
      </c>
      <c r="AH44">
        <v>13.33</v>
      </c>
      <c r="AI44">
        <v>13.33</v>
      </c>
      <c r="AJ44">
        <v>27.06</v>
      </c>
      <c r="AK44">
        <v>172</v>
      </c>
      <c r="AL44">
        <v>73</v>
      </c>
    </row>
    <row r="45" spans="1:38">
      <c r="A45" t="s">
        <v>87</v>
      </c>
      <c r="B45" s="34">
        <v>208.76</v>
      </c>
      <c r="C45" s="34">
        <v>74.11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14.08</v>
      </c>
      <c r="K45" s="37">
        <v>14.08</v>
      </c>
      <c r="L45" s="37">
        <v>14.43</v>
      </c>
      <c r="M45">
        <v>118.3</v>
      </c>
      <c r="N45">
        <v>132.6</v>
      </c>
      <c r="O45">
        <v>101.23</v>
      </c>
      <c r="P45">
        <v>2.88</v>
      </c>
      <c r="Q45">
        <v>7.21</v>
      </c>
      <c r="R45" s="93">
        <v>32.04</v>
      </c>
      <c r="S45" s="93">
        <v>32.03</v>
      </c>
      <c r="T45" s="93">
        <v>32.03</v>
      </c>
      <c r="U45">
        <v>2.84</v>
      </c>
      <c r="V45">
        <v>123.066962</v>
      </c>
      <c r="W45">
        <v>3.26</v>
      </c>
      <c r="X45">
        <v>22</v>
      </c>
      <c r="Y45">
        <v>7.34</v>
      </c>
      <c r="Z45">
        <v>7.33</v>
      </c>
      <c r="AA45">
        <v>229.17</v>
      </c>
      <c r="AB45">
        <v>45.83</v>
      </c>
      <c r="AC45">
        <v>81.96</v>
      </c>
      <c r="AD45">
        <v>40.25</v>
      </c>
      <c r="AE45">
        <v>82</v>
      </c>
      <c r="AF45">
        <v>41</v>
      </c>
      <c r="AG45">
        <v>0</v>
      </c>
      <c r="AH45">
        <v>13.33</v>
      </c>
      <c r="AI45">
        <v>13.33</v>
      </c>
      <c r="AJ45">
        <v>27.06</v>
      </c>
      <c r="AK45">
        <v>179</v>
      </c>
      <c r="AL45">
        <v>76</v>
      </c>
    </row>
    <row r="46" spans="1:38">
      <c r="A46" t="s">
        <v>88</v>
      </c>
      <c r="B46" s="34">
        <v>208.76</v>
      </c>
      <c r="C46" s="34">
        <v>74.11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14.42</v>
      </c>
      <c r="K46" s="37">
        <v>14.42</v>
      </c>
      <c r="L46" s="37">
        <v>14.78</v>
      </c>
      <c r="M46">
        <v>118.3</v>
      </c>
      <c r="N46">
        <v>132.6</v>
      </c>
      <c r="O46">
        <v>101.23</v>
      </c>
      <c r="P46">
        <v>2.88</v>
      </c>
      <c r="Q46">
        <v>7.21</v>
      </c>
      <c r="R46" s="93">
        <v>32.04</v>
      </c>
      <c r="S46" s="93">
        <v>32.03</v>
      </c>
      <c r="T46" s="93">
        <v>32.03</v>
      </c>
      <c r="U46">
        <v>2.84</v>
      </c>
      <c r="V46">
        <v>127.01896600000001</v>
      </c>
      <c r="W46">
        <v>3.26</v>
      </c>
      <c r="X46">
        <v>22</v>
      </c>
      <c r="Y46">
        <v>7.34</v>
      </c>
      <c r="Z46">
        <v>7.33</v>
      </c>
      <c r="AA46">
        <v>229.17</v>
      </c>
      <c r="AB46">
        <v>45.83</v>
      </c>
      <c r="AC46">
        <v>84.56</v>
      </c>
      <c r="AD46">
        <v>41.61</v>
      </c>
      <c r="AE46">
        <v>87</v>
      </c>
      <c r="AF46">
        <v>43</v>
      </c>
      <c r="AG46">
        <v>0</v>
      </c>
      <c r="AH46">
        <v>13.33</v>
      </c>
      <c r="AI46">
        <v>13.33</v>
      </c>
      <c r="AJ46">
        <v>27.06</v>
      </c>
      <c r="AK46">
        <v>182</v>
      </c>
      <c r="AL46">
        <v>78</v>
      </c>
    </row>
    <row r="47" spans="1:38">
      <c r="A47" t="s">
        <v>89</v>
      </c>
      <c r="B47" s="34">
        <v>208.76</v>
      </c>
      <c r="C47" s="34">
        <v>74.11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14.71</v>
      </c>
      <c r="K47" s="37">
        <v>14.71</v>
      </c>
      <c r="L47" s="37">
        <v>15.07</v>
      </c>
      <c r="M47">
        <v>118.3</v>
      </c>
      <c r="N47">
        <v>132.6</v>
      </c>
      <c r="O47">
        <v>101.23</v>
      </c>
      <c r="P47">
        <v>2.88</v>
      </c>
      <c r="Q47">
        <v>7.21</v>
      </c>
      <c r="R47" s="93">
        <v>32.04</v>
      </c>
      <c r="S47" s="93">
        <v>32.03</v>
      </c>
      <c r="T47" s="93">
        <v>32.03</v>
      </c>
      <c r="U47">
        <v>3</v>
      </c>
      <c r="V47">
        <v>130.39666399999999</v>
      </c>
      <c r="W47">
        <v>3.26</v>
      </c>
      <c r="X47">
        <v>22</v>
      </c>
      <c r="Y47">
        <v>7.34</v>
      </c>
      <c r="Z47">
        <v>7.33</v>
      </c>
      <c r="AA47">
        <v>229.17</v>
      </c>
      <c r="AB47">
        <v>45.83</v>
      </c>
      <c r="AC47">
        <v>86.72</v>
      </c>
      <c r="AD47">
        <v>42.67</v>
      </c>
      <c r="AE47">
        <v>85</v>
      </c>
      <c r="AF47">
        <v>42</v>
      </c>
      <c r="AG47">
        <v>0</v>
      </c>
      <c r="AH47">
        <v>13.33</v>
      </c>
      <c r="AI47">
        <v>13.33</v>
      </c>
      <c r="AJ47">
        <v>28.03</v>
      </c>
      <c r="AK47">
        <v>186</v>
      </c>
      <c r="AL47">
        <v>79</v>
      </c>
    </row>
    <row r="48" spans="1:38">
      <c r="A48" t="s">
        <v>90</v>
      </c>
      <c r="B48" s="34">
        <v>208.76</v>
      </c>
      <c r="C48" s="34">
        <v>74.11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14.92</v>
      </c>
      <c r="K48" s="37">
        <v>14.92</v>
      </c>
      <c r="L48" s="37">
        <v>15.29</v>
      </c>
      <c r="M48">
        <v>118.3</v>
      </c>
      <c r="N48">
        <v>132.6</v>
      </c>
      <c r="O48">
        <v>101.23</v>
      </c>
      <c r="P48">
        <v>2.88</v>
      </c>
      <c r="Q48">
        <v>7.21</v>
      </c>
      <c r="R48" s="93">
        <v>32.04</v>
      </c>
      <c r="S48" s="93">
        <v>32.03</v>
      </c>
      <c r="T48" s="93">
        <v>32.03</v>
      </c>
      <c r="U48">
        <v>3</v>
      </c>
      <c r="V48">
        <v>133.054046</v>
      </c>
      <c r="W48">
        <v>3.26</v>
      </c>
      <c r="X48">
        <v>22</v>
      </c>
      <c r="Y48">
        <v>7.34</v>
      </c>
      <c r="Z48">
        <v>7.33</v>
      </c>
      <c r="AA48">
        <v>229.17</v>
      </c>
      <c r="AB48">
        <v>45.83</v>
      </c>
      <c r="AC48">
        <v>88.62</v>
      </c>
      <c r="AD48">
        <v>43.47</v>
      </c>
      <c r="AE48">
        <v>83</v>
      </c>
      <c r="AF48">
        <v>42</v>
      </c>
      <c r="AG48">
        <v>0</v>
      </c>
      <c r="AH48">
        <v>13.33</v>
      </c>
      <c r="AI48">
        <v>13.33</v>
      </c>
      <c r="AJ48">
        <v>27.06</v>
      </c>
      <c r="AK48">
        <v>186</v>
      </c>
      <c r="AL48">
        <v>79</v>
      </c>
    </row>
    <row r="49" spans="1:38">
      <c r="A49" t="s">
        <v>91</v>
      </c>
      <c r="B49" s="34">
        <v>208.76</v>
      </c>
      <c r="C49" s="34">
        <v>74.11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15.09</v>
      </c>
      <c r="K49" s="37">
        <v>15.09</v>
      </c>
      <c r="L49" s="37">
        <v>15.47</v>
      </c>
      <c r="M49">
        <v>118.3</v>
      </c>
      <c r="N49">
        <v>132.6</v>
      </c>
      <c r="O49">
        <v>101.23</v>
      </c>
      <c r="P49">
        <v>2.88</v>
      </c>
      <c r="Q49">
        <v>7.21</v>
      </c>
      <c r="R49" s="93">
        <v>32.04</v>
      </c>
      <c r="S49" s="93">
        <v>32.03</v>
      </c>
      <c r="T49" s="93">
        <v>32.03</v>
      </c>
      <c r="U49">
        <v>3</v>
      </c>
      <c r="V49">
        <v>134.31946600000001</v>
      </c>
      <c r="W49">
        <v>3.26</v>
      </c>
      <c r="X49">
        <v>22</v>
      </c>
      <c r="Y49">
        <v>7.34</v>
      </c>
      <c r="Z49">
        <v>7.33</v>
      </c>
      <c r="AA49">
        <v>229.17</v>
      </c>
      <c r="AB49">
        <v>45.83</v>
      </c>
      <c r="AC49">
        <v>89.69</v>
      </c>
      <c r="AD49">
        <v>44.5</v>
      </c>
      <c r="AE49">
        <v>83</v>
      </c>
      <c r="AF49">
        <v>41</v>
      </c>
      <c r="AG49">
        <v>0</v>
      </c>
      <c r="AH49">
        <v>13.33</v>
      </c>
      <c r="AI49">
        <v>13.33</v>
      </c>
      <c r="AJ49">
        <v>27.06</v>
      </c>
      <c r="AK49">
        <v>186</v>
      </c>
      <c r="AL49">
        <v>79</v>
      </c>
    </row>
    <row r="50" spans="1:38">
      <c r="A50" t="s">
        <v>92</v>
      </c>
      <c r="B50" s="34">
        <v>208.76</v>
      </c>
      <c r="C50" s="34">
        <v>74.11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15.15</v>
      </c>
      <c r="K50" s="37">
        <v>15.15</v>
      </c>
      <c r="L50" s="37">
        <v>15.53</v>
      </c>
      <c r="M50">
        <v>118.3</v>
      </c>
      <c r="N50">
        <v>132.6</v>
      </c>
      <c r="O50">
        <v>101.23</v>
      </c>
      <c r="P50">
        <v>2.88</v>
      </c>
      <c r="Q50">
        <v>7.21</v>
      </c>
      <c r="R50" s="93">
        <v>32.04</v>
      </c>
      <c r="S50" s="93">
        <v>32.03</v>
      </c>
      <c r="T50" s="93">
        <v>32.03</v>
      </c>
      <c r="U50">
        <v>3</v>
      </c>
      <c r="V50">
        <v>133.51154399999999</v>
      </c>
      <c r="W50">
        <v>3.26</v>
      </c>
      <c r="X50">
        <v>22</v>
      </c>
      <c r="Y50">
        <v>7.34</v>
      </c>
      <c r="Z50">
        <v>7.33</v>
      </c>
      <c r="AA50">
        <v>229.17</v>
      </c>
      <c r="AB50">
        <v>45.83</v>
      </c>
      <c r="AC50">
        <v>90.27</v>
      </c>
      <c r="AD50">
        <v>44.5</v>
      </c>
      <c r="AE50">
        <v>82</v>
      </c>
      <c r="AF50">
        <v>41</v>
      </c>
      <c r="AG50">
        <v>0</v>
      </c>
      <c r="AH50">
        <v>13.33</v>
      </c>
      <c r="AI50">
        <v>13.33</v>
      </c>
      <c r="AJ50">
        <v>27.06</v>
      </c>
      <c r="AK50">
        <v>186</v>
      </c>
      <c r="AL50">
        <v>79</v>
      </c>
    </row>
    <row r="51" spans="1:38">
      <c r="A51" t="s">
        <v>93</v>
      </c>
      <c r="B51" s="34">
        <v>208.76</v>
      </c>
      <c r="C51" s="34">
        <v>74.11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15.2</v>
      </c>
      <c r="K51" s="37">
        <v>15.2</v>
      </c>
      <c r="L51" s="37">
        <v>15.58</v>
      </c>
      <c r="M51">
        <v>118.3</v>
      </c>
      <c r="N51">
        <v>132.6</v>
      </c>
      <c r="O51">
        <v>101.23</v>
      </c>
      <c r="P51">
        <v>2.88</v>
      </c>
      <c r="Q51">
        <v>7.21</v>
      </c>
      <c r="R51" s="93">
        <v>32.04</v>
      </c>
      <c r="S51" s="93">
        <v>32.03</v>
      </c>
      <c r="T51" s="93">
        <v>32.03</v>
      </c>
      <c r="U51">
        <v>3.07</v>
      </c>
      <c r="V51">
        <v>141.40581800000001</v>
      </c>
      <c r="W51">
        <v>3.3</v>
      </c>
      <c r="X51">
        <v>22</v>
      </c>
      <c r="Y51">
        <v>7.34</v>
      </c>
      <c r="Z51">
        <v>7.33</v>
      </c>
      <c r="AA51">
        <v>229.17</v>
      </c>
      <c r="AB51">
        <v>45.83</v>
      </c>
      <c r="AC51">
        <v>90.67</v>
      </c>
      <c r="AD51">
        <v>44.5</v>
      </c>
      <c r="AE51">
        <v>81</v>
      </c>
      <c r="AF51">
        <v>41</v>
      </c>
      <c r="AG51">
        <v>0</v>
      </c>
      <c r="AH51">
        <v>13.33</v>
      </c>
      <c r="AI51">
        <v>13.33</v>
      </c>
      <c r="AJ51">
        <v>26.1</v>
      </c>
      <c r="AK51">
        <v>186</v>
      </c>
      <c r="AL51">
        <v>79</v>
      </c>
    </row>
    <row r="52" spans="1:38">
      <c r="A52" t="s">
        <v>94</v>
      </c>
      <c r="B52" s="34">
        <v>208.76</v>
      </c>
      <c r="C52" s="34">
        <v>74.11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15.18</v>
      </c>
      <c r="K52" s="37">
        <v>15.18</v>
      </c>
      <c r="L52" s="37">
        <v>15.57</v>
      </c>
      <c r="M52">
        <v>118.3</v>
      </c>
      <c r="N52">
        <v>132.6</v>
      </c>
      <c r="O52">
        <v>101.23</v>
      </c>
      <c r="P52">
        <v>2.88</v>
      </c>
      <c r="Q52">
        <v>7.21</v>
      </c>
      <c r="R52" s="93">
        <v>32.04</v>
      </c>
      <c r="S52" s="93">
        <v>32.03</v>
      </c>
      <c r="T52" s="93">
        <v>32.03</v>
      </c>
      <c r="U52">
        <v>3.07</v>
      </c>
      <c r="V52">
        <v>135.55568400000001</v>
      </c>
      <c r="W52">
        <v>3.3</v>
      </c>
      <c r="X52">
        <v>22</v>
      </c>
      <c r="Y52">
        <v>7.34</v>
      </c>
      <c r="Z52">
        <v>7.33</v>
      </c>
      <c r="AA52">
        <v>229.17</v>
      </c>
      <c r="AB52">
        <v>45.83</v>
      </c>
      <c r="AC52">
        <v>90.34</v>
      </c>
      <c r="AD52">
        <v>44.5</v>
      </c>
      <c r="AE52">
        <v>81</v>
      </c>
      <c r="AF52">
        <v>41</v>
      </c>
      <c r="AG52">
        <v>0</v>
      </c>
      <c r="AH52">
        <v>13.33</v>
      </c>
      <c r="AI52">
        <v>13.33</v>
      </c>
      <c r="AJ52">
        <v>26.1</v>
      </c>
      <c r="AK52">
        <v>186</v>
      </c>
      <c r="AL52">
        <v>79</v>
      </c>
    </row>
    <row r="53" spans="1:38">
      <c r="A53" t="s">
        <v>95</v>
      </c>
      <c r="B53" s="34">
        <v>208.76</v>
      </c>
      <c r="C53" s="34">
        <v>74.11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15.17</v>
      </c>
      <c r="K53" s="37">
        <v>15.17</v>
      </c>
      <c r="L53" s="37">
        <v>15.55</v>
      </c>
      <c r="M53">
        <v>118.3</v>
      </c>
      <c r="N53">
        <v>132.6</v>
      </c>
      <c r="O53">
        <v>101.23</v>
      </c>
      <c r="P53">
        <v>2.88</v>
      </c>
      <c r="Q53">
        <v>7.21</v>
      </c>
      <c r="R53" s="93">
        <v>32.04</v>
      </c>
      <c r="S53" s="93">
        <v>32.03</v>
      </c>
      <c r="T53" s="93">
        <v>32.03</v>
      </c>
      <c r="U53">
        <v>3.07</v>
      </c>
      <c r="V53">
        <v>130.32852600000001</v>
      </c>
      <c r="W53">
        <v>3.3</v>
      </c>
      <c r="X53">
        <v>22</v>
      </c>
      <c r="Y53">
        <v>7.34</v>
      </c>
      <c r="Z53">
        <v>7.33</v>
      </c>
      <c r="AA53">
        <v>238.43</v>
      </c>
      <c r="AB53">
        <v>47.69</v>
      </c>
      <c r="AC53">
        <v>90.55</v>
      </c>
      <c r="AD53">
        <v>47</v>
      </c>
      <c r="AE53">
        <v>81</v>
      </c>
      <c r="AF53">
        <v>41</v>
      </c>
      <c r="AG53">
        <v>0</v>
      </c>
      <c r="AH53">
        <v>17.78</v>
      </c>
      <c r="AI53">
        <v>17.78</v>
      </c>
      <c r="AJ53">
        <v>26.1</v>
      </c>
      <c r="AK53">
        <v>186</v>
      </c>
      <c r="AL53">
        <v>79</v>
      </c>
    </row>
    <row r="54" spans="1:38">
      <c r="A54" t="s">
        <v>96</v>
      </c>
      <c r="B54" s="34">
        <v>208.76</v>
      </c>
      <c r="C54" s="34">
        <v>74.11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15.1</v>
      </c>
      <c r="K54" s="37">
        <v>15.1</v>
      </c>
      <c r="L54" s="37">
        <v>15.48</v>
      </c>
      <c r="M54">
        <v>118.3</v>
      </c>
      <c r="N54">
        <v>132.6</v>
      </c>
      <c r="O54">
        <v>101.23</v>
      </c>
      <c r="P54">
        <v>2.88</v>
      </c>
      <c r="Q54">
        <v>7.21</v>
      </c>
      <c r="R54" s="93">
        <v>32.04</v>
      </c>
      <c r="S54" s="93">
        <v>32.03</v>
      </c>
      <c r="T54" s="93">
        <v>32.03</v>
      </c>
      <c r="U54">
        <v>3.07</v>
      </c>
      <c r="V54">
        <v>126.259714</v>
      </c>
      <c r="W54">
        <v>3.3</v>
      </c>
      <c r="X54">
        <v>22</v>
      </c>
      <c r="Y54">
        <v>7.34</v>
      </c>
      <c r="Z54">
        <v>7.33</v>
      </c>
      <c r="AA54">
        <v>239.12</v>
      </c>
      <c r="AB54">
        <v>47.82</v>
      </c>
      <c r="AC54">
        <v>89.89</v>
      </c>
      <c r="AD54">
        <v>47</v>
      </c>
      <c r="AE54">
        <v>82</v>
      </c>
      <c r="AF54">
        <v>41</v>
      </c>
      <c r="AG54">
        <v>0</v>
      </c>
      <c r="AH54">
        <v>18.149999999999999</v>
      </c>
      <c r="AI54">
        <v>18.149999999999999</v>
      </c>
      <c r="AJ54">
        <v>26.1</v>
      </c>
      <c r="AK54">
        <v>186</v>
      </c>
      <c r="AL54">
        <v>79</v>
      </c>
    </row>
    <row r="55" spans="1:38">
      <c r="A55" t="s">
        <v>97</v>
      </c>
      <c r="B55" s="34">
        <v>208.76</v>
      </c>
      <c r="C55" s="34">
        <v>74.11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</v>
      </c>
      <c r="K55" s="37">
        <v>15</v>
      </c>
      <c r="L55" s="37">
        <v>15.38</v>
      </c>
      <c r="M55">
        <v>118.3</v>
      </c>
      <c r="N55">
        <v>132.6</v>
      </c>
      <c r="O55">
        <v>101.23</v>
      </c>
      <c r="P55">
        <v>3.03</v>
      </c>
      <c r="Q55">
        <v>7.21</v>
      </c>
      <c r="R55" s="93">
        <v>32.04</v>
      </c>
      <c r="S55" s="93">
        <v>32.03</v>
      </c>
      <c r="T55" s="93">
        <v>32.03</v>
      </c>
      <c r="U55">
        <v>3.23</v>
      </c>
      <c r="V55">
        <v>122.784676</v>
      </c>
      <c r="W55">
        <v>3.3</v>
      </c>
      <c r="X55">
        <v>22</v>
      </c>
      <c r="Y55">
        <v>7.34</v>
      </c>
      <c r="Z55">
        <v>7.33</v>
      </c>
      <c r="AA55">
        <v>236.86</v>
      </c>
      <c r="AB55">
        <v>47.37</v>
      </c>
      <c r="AC55">
        <v>88.86</v>
      </c>
      <c r="AD55">
        <v>47</v>
      </c>
      <c r="AE55">
        <v>83</v>
      </c>
      <c r="AF55">
        <v>41</v>
      </c>
      <c r="AG55">
        <v>0</v>
      </c>
      <c r="AH55">
        <v>18.86</v>
      </c>
      <c r="AI55">
        <v>18.86</v>
      </c>
      <c r="AJ55">
        <v>26.1</v>
      </c>
      <c r="AK55">
        <v>186</v>
      </c>
      <c r="AL55">
        <v>79</v>
      </c>
    </row>
    <row r="56" spans="1:38">
      <c r="A56" t="s">
        <v>98</v>
      </c>
      <c r="B56" s="34">
        <v>208.76</v>
      </c>
      <c r="C56" s="34">
        <v>74.11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14.83</v>
      </c>
      <c r="K56" s="37">
        <v>14.83</v>
      </c>
      <c r="L56" s="37">
        <v>15.2</v>
      </c>
      <c r="M56">
        <v>118.3</v>
      </c>
      <c r="N56">
        <v>132.6</v>
      </c>
      <c r="O56">
        <v>101.23</v>
      </c>
      <c r="P56">
        <v>3.03</v>
      </c>
      <c r="Q56">
        <v>7.21</v>
      </c>
      <c r="R56" s="93">
        <v>32.04</v>
      </c>
      <c r="S56" s="93">
        <v>32.03</v>
      </c>
      <c r="T56" s="93">
        <v>32.03</v>
      </c>
      <c r="U56">
        <v>3.23</v>
      </c>
      <c r="V56">
        <v>118.842406</v>
      </c>
      <c r="W56">
        <v>3.3</v>
      </c>
      <c r="X56">
        <v>22</v>
      </c>
      <c r="Y56">
        <v>7.34</v>
      </c>
      <c r="Z56">
        <v>7.33</v>
      </c>
      <c r="AA56">
        <v>235.96</v>
      </c>
      <c r="AB56">
        <v>47.19</v>
      </c>
      <c r="AC56">
        <v>87.34</v>
      </c>
      <c r="AD56">
        <v>47</v>
      </c>
      <c r="AE56">
        <v>83</v>
      </c>
      <c r="AF56">
        <v>41</v>
      </c>
      <c r="AG56">
        <v>0</v>
      </c>
      <c r="AH56">
        <v>19.22</v>
      </c>
      <c r="AI56">
        <v>19.22</v>
      </c>
      <c r="AJ56">
        <v>26.1</v>
      </c>
      <c r="AK56">
        <v>186</v>
      </c>
      <c r="AL56">
        <v>79</v>
      </c>
    </row>
    <row r="57" spans="1:38">
      <c r="A57" t="s">
        <v>99</v>
      </c>
      <c r="B57" s="34">
        <v>208.76</v>
      </c>
      <c r="C57" s="34">
        <v>55.09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14.59</v>
      </c>
      <c r="K57" s="37">
        <v>14.59</v>
      </c>
      <c r="L57" s="37">
        <v>14.96</v>
      </c>
      <c r="M57">
        <v>118.3</v>
      </c>
      <c r="N57">
        <v>132.6</v>
      </c>
      <c r="O57">
        <v>101.23</v>
      </c>
      <c r="P57">
        <v>3.03</v>
      </c>
      <c r="Q57">
        <v>7.21</v>
      </c>
      <c r="R57" s="93">
        <v>32.04</v>
      </c>
      <c r="S57" s="93">
        <v>32.03</v>
      </c>
      <c r="T57" s="93">
        <v>32.03</v>
      </c>
      <c r="U57">
        <v>3.23</v>
      </c>
      <c r="V57">
        <v>124.56599799999999</v>
      </c>
      <c r="W57">
        <v>3.3</v>
      </c>
      <c r="X57">
        <v>22</v>
      </c>
      <c r="Y57">
        <v>7.34</v>
      </c>
      <c r="Z57">
        <v>7.33</v>
      </c>
      <c r="AA57">
        <v>236.48</v>
      </c>
      <c r="AB57">
        <v>47.3</v>
      </c>
      <c r="AC57">
        <v>85.31</v>
      </c>
      <c r="AD57">
        <v>46</v>
      </c>
      <c r="AE57">
        <v>81</v>
      </c>
      <c r="AF57">
        <v>41</v>
      </c>
      <c r="AG57">
        <v>0</v>
      </c>
      <c r="AH57">
        <v>26.2</v>
      </c>
      <c r="AI57">
        <v>26.2</v>
      </c>
      <c r="AJ57">
        <v>26.1</v>
      </c>
      <c r="AK57">
        <v>189</v>
      </c>
      <c r="AL57">
        <v>81</v>
      </c>
    </row>
    <row r="58" spans="1:38">
      <c r="A58" t="s">
        <v>100</v>
      </c>
      <c r="B58" s="34">
        <v>208.76</v>
      </c>
      <c r="C58" s="34">
        <v>55.09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14.23</v>
      </c>
      <c r="K58" s="37">
        <v>14.23</v>
      </c>
      <c r="L58" s="37">
        <v>14.58</v>
      </c>
      <c r="M58">
        <v>118.3</v>
      </c>
      <c r="N58">
        <v>132.6</v>
      </c>
      <c r="O58">
        <v>101.23</v>
      </c>
      <c r="P58">
        <v>3.03</v>
      </c>
      <c r="Q58">
        <v>7.21</v>
      </c>
      <c r="R58" s="93">
        <v>32.04</v>
      </c>
      <c r="S58" s="93">
        <v>32.03</v>
      </c>
      <c r="T58" s="93">
        <v>32.03</v>
      </c>
      <c r="U58">
        <v>3.23</v>
      </c>
      <c r="V58">
        <v>118.472514</v>
      </c>
      <c r="W58">
        <v>3.3</v>
      </c>
      <c r="X58">
        <v>22</v>
      </c>
      <c r="Y58">
        <v>7.34</v>
      </c>
      <c r="Z58">
        <v>7.33</v>
      </c>
      <c r="AA58">
        <v>238.52</v>
      </c>
      <c r="AB58">
        <v>47.7</v>
      </c>
      <c r="AC58">
        <v>83.97</v>
      </c>
      <c r="AD58">
        <v>44</v>
      </c>
      <c r="AE58">
        <v>77</v>
      </c>
      <c r="AF58">
        <v>39</v>
      </c>
      <c r="AG58">
        <v>0</v>
      </c>
      <c r="AH58">
        <v>26.06</v>
      </c>
      <c r="AI58">
        <v>26.06</v>
      </c>
      <c r="AJ58">
        <v>26.1</v>
      </c>
      <c r="AK58">
        <v>189</v>
      </c>
      <c r="AL58">
        <v>81</v>
      </c>
    </row>
    <row r="59" spans="1:38">
      <c r="A59" t="s">
        <v>101</v>
      </c>
      <c r="B59" s="34">
        <v>208.76</v>
      </c>
      <c r="C59" s="34">
        <v>55.09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13.84</v>
      </c>
      <c r="K59" s="37">
        <v>13.84</v>
      </c>
      <c r="L59" s="37">
        <v>14.18</v>
      </c>
      <c r="M59">
        <v>118.3</v>
      </c>
      <c r="N59">
        <v>132.6</v>
      </c>
      <c r="O59">
        <v>101.23</v>
      </c>
      <c r="P59">
        <v>3.42</v>
      </c>
      <c r="Q59">
        <v>7.21</v>
      </c>
      <c r="R59" s="93">
        <v>32.04</v>
      </c>
      <c r="S59" s="93">
        <v>32.03</v>
      </c>
      <c r="T59" s="93">
        <v>32.03</v>
      </c>
      <c r="U59">
        <v>3.38</v>
      </c>
      <c r="V59">
        <v>110.879994</v>
      </c>
      <c r="W59">
        <v>3.62</v>
      </c>
      <c r="X59">
        <v>36.83</v>
      </c>
      <c r="Y59">
        <v>12.26</v>
      </c>
      <c r="Z59">
        <v>12.28</v>
      </c>
      <c r="AA59">
        <v>237.6</v>
      </c>
      <c r="AB59">
        <v>47.52</v>
      </c>
      <c r="AC59">
        <v>81.849999999999994</v>
      </c>
      <c r="AD59">
        <v>43</v>
      </c>
      <c r="AE59">
        <v>74</v>
      </c>
      <c r="AF59">
        <v>37</v>
      </c>
      <c r="AG59">
        <v>0</v>
      </c>
      <c r="AH59">
        <v>26.26</v>
      </c>
      <c r="AI59">
        <v>26.26</v>
      </c>
      <c r="AJ59">
        <v>27.06</v>
      </c>
      <c r="AK59">
        <v>189</v>
      </c>
      <c r="AL59">
        <v>81</v>
      </c>
    </row>
    <row r="60" spans="1:38">
      <c r="A60" t="s">
        <v>102</v>
      </c>
      <c r="B60" s="34">
        <v>208.76</v>
      </c>
      <c r="C60" s="34">
        <v>55.09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13.28</v>
      </c>
      <c r="K60" s="37">
        <v>13.28</v>
      </c>
      <c r="L60" s="37">
        <v>13.62</v>
      </c>
      <c r="M60">
        <v>118.3</v>
      </c>
      <c r="N60">
        <v>132.6</v>
      </c>
      <c r="O60">
        <v>101.23</v>
      </c>
      <c r="P60">
        <v>3.42</v>
      </c>
      <c r="Q60">
        <v>7.21</v>
      </c>
      <c r="R60" s="93">
        <v>32.04</v>
      </c>
      <c r="S60" s="93">
        <v>32.03</v>
      </c>
      <c r="T60" s="93">
        <v>32.03</v>
      </c>
      <c r="U60">
        <v>3.38</v>
      </c>
      <c r="V60">
        <v>102.070724</v>
      </c>
      <c r="W60">
        <v>3.62</v>
      </c>
      <c r="X60">
        <v>36.68</v>
      </c>
      <c r="Y60">
        <v>12.21</v>
      </c>
      <c r="Z60">
        <v>12.23</v>
      </c>
      <c r="AA60">
        <v>230.9</v>
      </c>
      <c r="AB60">
        <v>46.18</v>
      </c>
      <c r="AC60">
        <v>79</v>
      </c>
      <c r="AD60">
        <v>41</v>
      </c>
      <c r="AE60">
        <v>71</v>
      </c>
      <c r="AF60">
        <v>35</v>
      </c>
      <c r="AG60">
        <v>0</v>
      </c>
      <c r="AH60">
        <v>26.43</v>
      </c>
      <c r="AI60">
        <v>26.43</v>
      </c>
      <c r="AJ60">
        <v>27.06</v>
      </c>
      <c r="AK60">
        <v>179.9</v>
      </c>
      <c r="AL60">
        <v>77.099999999999994</v>
      </c>
    </row>
    <row r="61" spans="1:38">
      <c r="A61" t="s">
        <v>103</v>
      </c>
      <c r="B61" s="34">
        <v>208.76</v>
      </c>
      <c r="C61" s="34">
        <v>60.89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12.9</v>
      </c>
      <c r="K61" s="37">
        <v>12.9</v>
      </c>
      <c r="L61" s="37">
        <v>13.23</v>
      </c>
      <c r="M61">
        <v>118.3</v>
      </c>
      <c r="N61">
        <v>132.6</v>
      </c>
      <c r="O61">
        <v>101.23</v>
      </c>
      <c r="P61">
        <v>3.42</v>
      </c>
      <c r="Q61">
        <v>7.21</v>
      </c>
      <c r="R61" s="93">
        <v>32.04</v>
      </c>
      <c r="S61" s="93">
        <v>32.03</v>
      </c>
      <c r="T61" s="93">
        <v>32.03</v>
      </c>
      <c r="U61">
        <v>3.38</v>
      </c>
      <c r="V61">
        <v>93.981769999999997</v>
      </c>
      <c r="W61">
        <v>3.62</v>
      </c>
      <c r="X61">
        <v>36</v>
      </c>
      <c r="Y61">
        <v>12</v>
      </c>
      <c r="Z61">
        <v>12</v>
      </c>
      <c r="AA61">
        <v>218.42</v>
      </c>
      <c r="AB61">
        <v>43.69</v>
      </c>
      <c r="AC61">
        <v>75.45</v>
      </c>
      <c r="AD61">
        <v>39.61</v>
      </c>
      <c r="AE61">
        <v>68</v>
      </c>
      <c r="AF61">
        <v>34</v>
      </c>
      <c r="AG61">
        <v>0</v>
      </c>
      <c r="AH61">
        <v>26.29</v>
      </c>
      <c r="AI61">
        <v>26.29</v>
      </c>
      <c r="AJ61">
        <v>27.06</v>
      </c>
      <c r="AK61">
        <v>168.7</v>
      </c>
      <c r="AL61">
        <v>72.3</v>
      </c>
    </row>
    <row r="62" spans="1:38">
      <c r="A62" t="s">
        <v>104</v>
      </c>
      <c r="B62" s="34">
        <v>208.76</v>
      </c>
      <c r="C62" s="34">
        <v>74.11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12.22</v>
      </c>
      <c r="K62" s="37">
        <v>12.22</v>
      </c>
      <c r="L62" s="37">
        <v>12.53</v>
      </c>
      <c r="M62">
        <v>118.3</v>
      </c>
      <c r="N62">
        <v>132.6</v>
      </c>
      <c r="O62">
        <v>101.23</v>
      </c>
      <c r="P62">
        <v>3.42</v>
      </c>
      <c r="Q62">
        <v>7.21</v>
      </c>
      <c r="R62" s="93">
        <v>32.04</v>
      </c>
      <c r="S62" s="93">
        <v>32.03</v>
      </c>
      <c r="T62" s="93">
        <v>32.03</v>
      </c>
      <c r="U62">
        <v>3.38</v>
      </c>
      <c r="V62">
        <v>86.301643999999996</v>
      </c>
      <c r="W62">
        <v>3.62</v>
      </c>
      <c r="X62">
        <v>34.68</v>
      </c>
      <c r="Y62">
        <v>11.55</v>
      </c>
      <c r="Z62">
        <v>11.56</v>
      </c>
      <c r="AA62">
        <v>203.32</v>
      </c>
      <c r="AB62">
        <v>40.67</v>
      </c>
      <c r="AC62">
        <v>71.680000000000007</v>
      </c>
      <c r="AD62">
        <v>37.71</v>
      </c>
      <c r="AE62">
        <v>63</v>
      </c>
      <c r="AF62">
        <v>31</v>
      </c>
      <c r="AG62">
        <v>0</v>
      </c>
      <c r="AH62">
        <v>25.69</v>
      </c>
      <c r="AI62">
        <v>25.69</v>
      </c>
      <c r="AJ62">
        <v>27.06</v>
      </c>
      <c r="AK62">
        <v>159.6</v>
      </c>
      <c r="AL62">
        <v>68.400000000000006</v>
      </c>
    </row>
    <row r="63" spans="1:38">
      <c r="A63" t="s">
        <v>105</v>
      </c>
      <c r="B63" s="34">
        <v>208.76</v>
      </c>
      <c r="C63" s="34">
        <v>74.11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11.18</v>
      </c>
      <c r="K63" s="37">
        <v>11.18</v>
      </c>
      <c r="L63" s="37">
        <v>11.46</v>
      </c>
      <c r="M63">
        <v>118.3</v>
      </c>
      <c r="N63">
        <v>132.6</v>
      </c>
      <c r="O63">
        <v>101.23</v>
      </c>
      <c r="P63">
        <v>3.42</v>
      </c>
      <c r="Q63">
        <v>7.21</v>
      </c>
      <c r="R63" s="93">
        <v>32.200000000000003</v>
      </c>
      <c r="S63" s="93">
        <v>32.200000000000003</v>
      </c>
      <c r="T63" s="93">
        <v>32.200000000000003</v>
      </c>
      <c r="U63">
        <v>3.46</v>
      </c>
      <c r="V63">
        <v>62.151589999999999</v>
      </c>
      <c r="W63">
        <v>3.62</v>
      </c>
      <c r="X63">
        <v>33.99</v>
      </c>
      <c r="Y63">
        <v>11.33</v>
      </c>
      <c r="Z63">
        <v>11.33</v>
      </c>
      <c r="AA63">
        <v>186.58</v>
      </c>
      <c r="AB63">
        <v>37.32</v>
      </c>
      <c r="AC63">
        <v>66.680000000000007</v>
      </c>
      <c r="AD63">
        <v>35.79</v>
      </c>
      <c r="AE63">
        <v>57</v>
      </c>
      <c r="AF63">
        <v>28</v>
      </c>
      <c r="AG63">
        <v>0</v>
      </c>
      <c r="AH63">
        <v>24.94</v>
      </c>
      <c r="AI63">
        <v>24.94</v>
      </c>
      <c r="AJ63">
        <v>27.06</v>
      </c>
      <c r="AK63">
        <v>147</v>
      </c>
      <c r="AL63">
        <v>63</v>
      </c>
    </row>
    <row r="64" spans="1:38">
      <c r="A64" t="s">
        <v>106</v>
      </c>
      <c r="B64" s="34">
        <v>208.76</v>
      </c>
      <c r="C64" s="34">
        <v>74.11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10.52</v>
      </c>
      <c r="K64" s="37">
        <v>10.52</v>
      </c>
      <c r="L64" s="37">
        <v>10.79</v>
      </c>
      <c r="M64">
        <v>118.3</v>
      </c>
      <c r="N64">
        <v>132.6</v>
      </c>
      <c r="O64">
        <v>101.23</v>
      </c>
      <c r="P64">
        <v>3.42</v>
      </c>
      <c r="Q64">
        <v>7.21</v>
      </c>
      <c r="R64" s="93">
        <v>32.5</v>
      </c>
      <c r="S64" s="93">
        <v>32.5</v>
      </c>
      <c r="T64" s="93">
        <v>32.5</v>
      </c>
      <c r="U64">
        <v>3.46</v>
      </c>
      <c r="V64">
        <v>61.275530000000003</v>
      </c>
      <c r="W64">
        <v>3.62</v>
      </c>
      <c r="X64">
        <v>33.18</v>
      </c>
      <c r="Y64">
        <v>11.05</v>
      </c>
      <c r="Z64">
        <v>11.06</v>
      </c>
      <c r="AA64">
        <v>169.83</v>
      </c>
      <c r="AB64">
        <v>33.97</v>
      </c>
      <c r="AC64">
        <v>61.33</v>
      </c>
      <c r="AD64">
        <v>33.61</v>
      </c>
      <c r="AE64">
        <v>51</v>
      </c>
      <c r="AF64">
        <v>26</v>
      </c>
      <c r="AG64">
        <v>0</v>
      </c>
      <c r="AH64">
        <v>23.85</v>
      </c>
      <c r="AI64">
        <v>23.85</v>
      </c>
      <c r="AJ64">
        <v>27.06</v>
      </c>
      <c r="AK64">
        <v>133.69999999999999</v>
      </c>
      <c r="AL64">
        <v>57.3</v>
      </c>
    </row>
    <row r="65" spans="1:38">
      <c r="A65" t="s">
        <v>107</v>
      </c>
      <c r="B65" s="34">
        <v>208.76</v>
      </c>
      <c r="C65" s="34">
        <v>74.11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9.48</v>
      </c>
      <c r="K65" s="37">
        <v>9.48</v>
      </c>
      <c r="L65" s="37">
        <v>9.7200000000000006</v>
      </c>
      <c r="M65">
        <v>118.3</v>
      </c>
      <c r="N65">
        <v>132.6</v>
      </c>
      <c r="O65">
        <v>101.23</v>
      </c>
      <c r="P65">
        <v>3.42</v>
      </c>
      <c r="Q65">
        <v>7.21</v>
      </c>
      <c r="R65" s="93">
        <v>32.5</v>
      </c>
      <c r="S65" s="93">
        <v>32.5</v>
      </c>
      <c r="T65" s="93">
        <v>32.5</v>
      </c>
      <c r="U65">
        <v>3.46</v>
      </c>
      <c r="V65">
        <v>53.196309999999997</v>
      </c>
      <c r="W65">
        <v>3.62</v>
      </c>
      <c r="X65">
        <v>32.25</v>
      </c>
      <c r="Y65">
        <v>10.75</v>
      </c>
      <c r="Z65">
        <v>10.75</v>
      </c>
      <c r="AA65">
        <v>153.08000000000001</v>
      </c>
      <c r="AB65">
        <v>30.62</v>
      </c>
      <c r="AC65">
        <v>55.49</v>
      </c>
      <c r="AD65">
        <v>31.22</v>
      </c>
      <c r="AE65">
        <v>47</v>
      </c>
      <c r="AF65">
        <v>23</v>
      </c>
      <c r="AG65">
        <v>0</v>
      </c>
      <c r="AH65">
        <v>16.670000000000002</v>
      </c>
      <c r="AI65">
        <v>16.670000000000002</v>
      </c>
      <c r="AJ65">
        <v>28.03</v>
      </c>
      <c r="AK65">
        <v>121.1</v>
      </c>
      <c r="AL65">
        <v>51.9</v>
      </c>
    </row>
    <row r="66" spans="1:38">
      <c r="A66" t="s">
        <v>108</v>
      </c>
      <c r="B66" s="34">
        <v>208.76</v>
      </c>
      <c r="C66" s="34">
        <v>74.11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8.3800000000000008</v>
      </c>
      <c r="K66" s="37">
        <v>8.3800000000000008</v>
      </c>
      <c r="L66" s="37">
        <v>8.6</v>
      </c>
      <c r="M66">
        <v>118.3</v>
      </c>
      <c r="N66">
        <v>132.6</v>
      </c>
      <c r="O66">
        <v>101.23</v>
      </c>
      <c r="P66">
        <v>3.42</v>
      </c>
      <c r="Q66">
        <v>7.21</v>
      </c>
      <c r="R66" s="93">
        <v>32.5</v>
      </c>
      <c r="S66" s="93">
        <v>32.5</v>
      </c>
      <c r="T66" s="93">
        <v>32.5</v>
      </c>
      <c r="U66">
        <v>3.46</v>
      </c>
      <c r="V66">
        <v>40.289026</v>
      </c>
      <c r="W66">
        <v>3.62</v>
      </c>
      <c r="X66">
        <v>32.270000000000003</v>
      </c>
      <c r="Y66">
        <v>10.75</v>
      </c>
      <c r="Z66">
        <v>10.76</v>
      </c>
      <c r="AA66">
        <v>136.33000000000001</v>
      </c>
      <c r="AB66">
        <v>27.27</v>
      </c>
      <c r="AC66">
        <v>49.19</v>
      </c>
      <c r="AD66">
        <v>28.64</v>
      </c>
      <c r="AE66">
        <v>41</v>
      </c>
      <c r="AF66">
        <v>21</v>
      </c>
      <c r="AG66">
        <v>0</v>
      </c>
      <c r="AH66">
        <v>16.670000000000002</v>
      </c>
      <c r="AI66">
        <v>16.670000000000002</v>
      </c>
      <c r="AJ66">
        <v>28.03</v>
      </c>
      <c r="AK66">
        <v>108.5</v>
      </c>
      <c r="AL66">
        <v>46.5</v>
      </c>
    </row>
    <row r="67" spans="1:38">
      <c r="A67" t="s">
        <v>109</v>
      </c>
      <c r="B67" s="34">
        <v>208.76</v>
      </c>
      <c r="C67" s="34">
        <v>74.11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7.24</v>
      </c>
      <c r="K67" s="37">
        <v>7.24</v>
      </c>
      <c r="L67" s="37">
        <v>7.42</v>
      </c>
      <c r="M67">
        <v>118.3</v>
      </c>
      <c r="N67">
        <v>132.6</v>
      </c>
      <c r="O67">
        <v>101.23</v>
      </c>
      <c r="P67">
        <v>3.58</v>
      </c>
      <c r="Q67">
        <v>7.21</v>
      </c>
      <c r="R67" s="93">
        <v>32.5</v>
      </c>
      <c r="S67" s="93">
        <v>32.5</v>
      </c>
      <c r="T67" s="93">
        <v>32.5</v>
      </c>
      <c r="U67">
        <v>3.54</v>
      </c>
      <c r="V67">
        <v>30.029389999999999</v>
      </c>
      <c r="W67">
        <v>3.62</v>
      </c>
      <c r="X67">
        <v>20</v>
      </c>
      <c r="Y67">
        <v>6.66</v>
      </c>
      <c r="Z67">
        <v>6.67</v>
      </c>
      <c r="AA67">
        <v>117.97</v>
      </c>
      <c r="AB67">
        <v>23.59</v>
      </c>
      <c r="AC67">
        <v>42.4</v>
      </c>
      <c r="AD67">
        <v>25.79</v>
      </c>
      <c r="AE67">
        <v>37</v>
      </c>
      <c r="AF67">
        <v>18</v>
      </c>
      <c r="AG67">
        <v>0</v>
      </c>
      <c r="AH67">
        <v>16.670000000000002</v>
      </c>
      <c r="AI67">
        <v>16.670000000000002</v>
      </c>
      <c r="AJ67">
        <v>28.03</v>
      </c>
      <c r="AK67">
        <v>91</v>
      </c>
      <c r="AL67">
        <v>39</v>
      </c>
    </row>
    <row r="68" spans="1:38">
      <c r="A68" t="s">
        <v>110</v>
      </c>
      <c r="B68" s="34">
        <v>208.76</v>
      </c>
      <c r="C68" s="34">
        <v>74.11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6.04</v>
      </c>
      <c r="K68" s="37">
        <v>6.04</v>
      </c>
      <c r="L68" s="37">
        <v>6.19</v>
      </c>
      <c r="M68">
        <v>118.3</v>
      </c>
      <c r="N68">
        <v>132.6</v>
      </c>
      <c r="O68">
        <v>101.23</v>
      </c>
      <c r="P68">
        <v>3.58</v>
      </c>
      <c r="Q68">
        <v>7.21</v>
      </c>
      <c r="R68" s="93">
        <v>32.5</v>
      </c>
      <c r="S68" s="93">
        <v>32.5</v>
      </c>
      <c r="T68" s="93">
        <v>32.5</v>
      </c>
      <c r="U68">
        <v>3.54</v>
      </c>
      <c r="V68">
        <v>23.595216000000001</v>
      </c>
      <c r="W68">
        <v>3.62</v>
      </c>
      <c r="X68">
        <v>20</v>
      </c>
      <c r="Y68">
        <v>6.66</v>
      </c>
      <c r="Z68">
        <v>6.67</v>
      </c>
      <c r="AA68">
        <v>99.6</v>
      </c>
      <c r="AB68">
        <v>19.920000000000002</v>
      </c>
      <c r="AC68">
        <v>35.56</v>
      </c>
      <c r="AD68">
        <v>23.62</v>
      </c>
      <c r="AE68">
        <v>29</v>
      </c>
      <c r="AF68">
        <v>14</v>
      </c>
      <c r="AG68">
        <v>0</v>
      </c>
      <c r="AH68">
        <v>16.670000000000002</v>
      </c>
      <c r="AI68">
        <v>16.670000000000002</v>
      </c>
      <c r="AJ68">
        <v>28.03</v>
      </c>
      <c r="AK68">
        <v>84</v>
      </c>
      <c r="AL68">
        <v>36</v>
      </c>
    </row>
    <row r="69" spans="1:38">
      <c r="A69" t="s">
        <v>111</v>
      </c>
      <c r="B69" s="34">
        <v>208.76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4.68</v>
      </c>
      <c r="K69" s="37">
        <v>4.68</v>
      </c>
      <c r="L69" s="37">
        <v>4.79</v>
      </c>
      <c r="M69">
        <v>118.3</v>
      </c>
      <c r="N69">
        <v>132.6</v>
      </c>
      <c r="O69">
        <v>101.23</v>
      </c>
      <c r="P69">
        <v>3.58</v>
      </c>
      <c r="Q69">
        <v>7.21</v>
      </c>
      <c r="R69" s="93">
        <v>24.41</v>
      </c>
      <c r="S69" s="93">
        <v>33</v>
      </c>
      <c r="T69" s="93">
        <v>30.27</v>
      </c>
      <c r="U69">
        <v>3.54</v>
      </c>
      <c r="V69">
        <v>19.000768000000001</v>
      </c>
      <c r="W69">
        <v>3.62</v>
      </c>
      <c r="X69">
        <v>20</v>
      </c>
      <c r="Y69">
        <v>6.66</v>
      </c>
      <c r="Z69">
        <v>6.67</v>
      </c>
      <c r="AA69">
        <v>81.23</v>
      </c>
      <c r="AB69">
        <v>16.25</v>
      </c>
      <c r="AC69">
        <v>28.33</v>
      </c>
      <c r="AD69">
        <v>20.18</v>
      </c>
      <c r="AE69">
        <v>25</v>
      </c>
      <c r="AF69">
        <v>12</v>
      </c>
      <c r="AG69">
        <v>0</v>
      </c>
      <c r="AH69">
        <v>16.670000000000002</v>
      </c>
      <c r="AI69">
        <v>16.670000000000002</v>
      </c>
      <c r="AJ69">
        <v>28.03</v>
      </c>
      <c r="AK69">
        <v>70</v>
      </c>
      <c r="AL69">
        <v>30</v>
      </c>
    </row>
    <row r="70" spans="1:38">
      <c r="A70" t="s">
        <v>112</v>
      </c>
      <c r="B70" s="34">
        <v>208.76</v>
      </c>
      <c r="C70" s="34">
        <v>74.11</v>
      </c>
      <c r="D70" s="93">
        <f t="shared" si="1"/>
        <v>51.940000000000005</v>
      </c>
      <c r="E70" s="34">
        <v>0</v>
      </c>
      <c r="F70" s="34"/>
      <c r="G70" s="34"/>
      <c r="H70" s="34"/>
      <c r="I70" s="34"/>
      <c r="J70" s="37">
        <v>3.51</v>
      </c>
      <c r="K70" s="37">
        <v>3.51</v>
      </c>
      <c r="L70" s="37">
        <v>3.6</v>
      </c>
      <c r="M70">
        <v>118.3</v>
      </c>
      <c r="N70">
        <v>132.6</v>
      </c>
      <c r="O70">
        <v>101.23</v>
      </c>
      <c r="P70">
        <v>3.58</v>
      </c>
      <c r="Q70">
        <v>7.21</v>
      </c>
      <c r="R70" s="93">
        <v>12.88</v>
      </c>
      <c r="S70" s="93">
        <v>25</v>
      </c>
      <c r="T70" s="93">
        <v>14.06</v>
      </c>
      <c r="U70">
        <v>3.54</v>
      </c>
      <c r="V70">
        <v>12.741806</v>
      </c>
      <c r="W70">
        <v>3.62</v>
      </c>
      <c r="X70">
        <v>20.03</v>
      </c>
      <c r="Y70">
        <v>6.66</v>
      </c>
      <c r="Z70">
        <v>6.68</v>
      </c>
      <c r="AA70">
        <v>62.87</v>
      </c>
      <c r="AB70">
        <v>12.57</v>
      </c>
      <c r="AC70">
        <v>21.59</v>
      </c>
      <c r="AD70">
        <v>15.44</v>
      </c>
      <c r="AE70">
        <v>17</v>
      </c>
      <c r="AF70">
        <v>8</v>
      </c>
      <c r="AG70">
        <v>0</v>
      </c>
      <c r="AH70">
        <v>16.670000000000002</v>
      </c>
      <c r="AI70">
        <v>16.670000000000002</v>
      </c>
      <c r="AJ70">
        <v>28.03</v>
      </c>
      <c r="AK70">
        <v>52.5</v>
      </c>
      <c r="AL70">
        <v>22.5</v>
      </c>
    </row>
    <row r="71" spans="1:38">
      <c r="A71" t="s">
        <v>113</v>
      </c>
      <c r="B71" s="34">
        <v>208.76</v>
      </c>
      <c r="C71" s="34">
        <v>74.11</v>
      </c>
      <c r="D71" s="93">
        <f t="shared" si="1"/>
        <v>22.450000000000003</v>
      </c>
      <c r="E71" s="34">
        <v>0</v>
      </c>
      <c r="F71" s="34"/>
      <c r="G71" s="34"/>
      <c r="H71" s="34"/>
      <c r="I71" s="34"/>
      <c r="J71" s="37">
        <v>2.4</v>
      </c>
      <c r="K71" s="37">
        <v>2.4</v>
      </c>
      <c r="L71" s="37">
        <v>2.46</v>
      </c>
      <c r="M71">
        <v>118.3</v>
      </c>
      <c r="N71">
        <v>132.6</v>
      </c>
      <c r="O71">
        <v>101.23</v>
      </c>
      <c r="P71">
        <v>3.58</v>
      </c>
      <c r="Q71">
        <v>7.21</v>
      </c>
      <c r="R71" s="93">
        <v>0.6</v>
      </c>
      <c r="S71" s="93">
        <v>17</v>
      </c>
      <c r="T71" s="93">
        <v>4.8499999999999996</v>
      </c>
      <c r="U71">
        <v>3.38</v>
      </c>
      <c r="V71">
        <v>8.1765600000000003</v>
      </c>
      <c r="W71">
        <v>3.34</v>
      </c>
      <c r="X71">
        <v>21.81</v>
      </c>
      <c r="Y71">
        <v>7.27</v>
      </c>
      <c r="Z71">
        <v>7.27</v>
      </c>
      <c r="AA71">
        <v>48.47</v>
      </c>
      <c r="AB71">
        <v>9.6999999999999993</v>
      </c>
      <c r="AC71">
        <v>14.48</v>
      </c>
      <c r="AD71">
        <v>11.58</v>
      </c>
      <c r="AE71">
        <v>10</v>
      </c>
      <c r="AF71">
        <v>5</v>
      </c>
      <c r="AG71">
        <v>0</v>
      </c>
      <c r="AH71">
        <v>16.670000000000002</v>
      </c>
      <c r="AI71">
        <v>16.670000000000002</v>
      </c>
      <c r="AJ71">
        <v>28.03</v>
      </c>
      <c r="AK71">
        <v>35</v>
      </c>
      <c r="AL71">
        <v>15</v>
      </c>
    </row>
    <row r="72" spans="1:38">
      <c r="A72" t="s">
        <v>114</v>
      </c>
      <c r="B72" s="34">
        <v>208.76</v>
      </c>
      <c r="C72" s="34">
        <v>74.11</v>
      </c>
      <c r="D72" s="93">
        <f t="shared" si="1"/>
        <v>12</v>
      </c>
      <c r="E72" s="34">
        <v>0</v>
      </c>
      <c r="F72" s="34"/>
      <c r="G72" s="34"/>
      <c r="H72" s="34"/>
      <c r="I72" s="34"/>
      <c r="J72" s="37">
        <v>1.44</v>
      </c>
      <c r="K72" s="37">
        <v>1.44</v>
      </c>
      <c r="L72" s="37">
        <v>1.47</v>
      </c>
      <c r="M72">
        <v>118.3</v>
      </c>
      <c r="N72">
        <v>132.6</v>
      </c>
      <c r="O72">
        <v>101.23</v>
      </c>
      <c r="P72">
        <v>3.58</v>
      </c>
      <c r="Q72">
        <v>7.21</v>
      </c>
      <c r="R72" s="93">
        <v>1</v>
      </c>
      <c r="S72" s="93">
        <v>10</v>
      </c>
      <c r="T72" s="93">
        <v>1</v>
      </c>
      <c r="U72">
        <v>3.38</v>
      </c>
      <c r="V72">
        <v>3.192752</v>
      </c>
      <c r="W72">
        <v>3.34</v>
      </c>
      <c r="X72">
        <v>23.63</v>
      </c>
      <c r="Y72">
        <v>7.87</v>
      </c>
      <c r="Z72">
        <v>7.88</v>
      </c>
      <c r="AA72">
        <v>29.21</v>
      </c>
      <c r="AB72">
        <v>5.84</v>
      </c>
      <c r="AC72">
        <v>8.0299999999999994</v>
      </c>
      <c r="AD72">
        <v>9.82</v>
      </c>
      <c r="AE72">
        <v>5</v>
      </c>
      <c r="AF72">
        <v>3</v>
      </c>
      <c r="AG72">
        <v>0</v>
      </c>
      <c r="AH72">
        <v>16.670000000000002</v>
      </c>
      <c r="AI72">
        <v>16.670000000000002</v>
      </c>
      <c r="AJ72">
        <v>28.03</v>
      </c>
      <c r="AK72">
        <v>28</v>
      </c>
      <c r="AL72">
        <v>12</v>
      </c>
    </row>
    <row r="73" spans="1:38">
      <c r="A73" t="s">
        <v>115</v>
      </c>
      <c r="B73" s="34">
        <v>208.76</v>
      </c>
      <c r="C73" s="34">
        <v>74.11</v>
      </c>
      <c r="D73" s="93">
        <f t="shared" si="1"/>
        <v>5.0999999999999996</v>
      </c>
      <c r="E73" s="34">
        <v>0</v>
      </c>
      <c r="F73" s="34"/>
      <c r="G73" s="34"/>
      <c r="H73" s="34"/>
      <c r="I73" s="34"/>
      <c r="J73" s="37">
        <v>0.69</v>
      </c>
      <c r="K73" s="37">
        <v>0.69</v>
      </c>
      <c r="L73" s="37">
        <v>0.71</v>
      </c>
      <c r="M73">
        <v>118.3</v>
      </c>
      <c r="N73">
        <v>132.6</v>
      </c>
      <c r="O73">
        <v>101.23</v>
      </c>
      <c r="P73">
        <v>3.58</v>
      </c>
      <c r="Q73">
        <v>7.21</v>
      </c>
      <c r="R73" s="93">
        <v>0</v>
      </c>
      <c r="S73" s="93">
        <v>5</v>
      </c>
      <c r="T73" s="93">
        <v>0.1</v>
      </c>
      <c r="U73">
        <v>3.38</v>
      </c>
      <c r="V73">
        <v>1.0804739999999999</v>
      </c>
      <c r="W73">
        <v>3.34</v>
      </c>
      <c r="X73">
        <v>22.82</v>
      </c>
      <c r="Y73">
        <v>7.59</v>
      </c>
      <c r="Z73">
        <v>7.61</v>
      </c>
      <c r="AA73">
        <v>13.85</v>
      </c>
      <c r="AB73">
        <v>2.77</v>
      </c>
      <c r="AC73">
        <v>2.73</v>
      </c>
      <c r="AD73">
        <v>6.46</v>
      </c>
      <c r="AE73">
        <v>2</v>
      </c>
      <c r="AF73">
        <v>1</v>
      </c>
      <c r="AG73">
        <v>0</v>
      </c>
      <c r="AH73">
        <v>16.670000000000002</v>
      </c>
      <c r="AI73">
        <v>16.670000000000002</v>
      </c>
      <c r="AJ73">
        <v>27.06</v>
      </c>
      <c r="AK73">
        <v>21</v>
      </c>
      <c r="AL73">
        <v>9</v>
      </c>
    </row>
    <row r="74" spans="1:38">
      <c r="A74" t="s">
        <v>116</v>
      </c>
      <c r="B74" s="34">
        <v>208.76</v>
      </c>
      <c r="C74" s="34">
        <v>74.11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0.18</v>
      </c>
      <c r="K74" s="37">
        <v>0.18</v>
      </c>
      <c r="L74" s="37">
        <v>0.19</v>
      </c>
      <c r="M74">
        <v>118.3</v>
      </c>
      <c r="N74">
        <v>132.6</v>
      </c>
      <c r="O74">
        <v>101.23</v>
      </c>
      <c r="P74">
        <v>3.58</v>
      </c>
      <c r="Q74">
        <v>7.21</v>
      </c>
      <c r="R74" s="93">
        <v>0</v>
      </c>
      <c r="S74" s="93">
        <v>0</v>
      </c>
      <c r="T74" s="93">
        <v>0</v>
      </c>
      <c r="U74">
        <v>3.38</v>
      </c>
      <c r="V74">
        <v>1.9467999999999999E-2</v>
      </c>
      <c r="W74">
        <v>3.34</v>
      </c>
      <c r="X74">
        <v>24.62</v>
      </c>
      <c r="Y74">
        <v>8.1999999999999993</v>
      </c>
      <c r="Z74">
        <v>8.2100000000000009</v>
      </c>
      <c r="AA74">
        <v>7.79</v>
      </c>
      <c r="AB74">
        <v>1.56</v>
      </c>
      <c r="AC74">
        <v>1</v>
      </c>
      <c r="AD74">
        <v>3.79</v>
      </c>
      <c r="AE74">
        <v>1</v>
      </c>
      <c r="AF74">
        <v>0</v>
      </c>
      <c r="AG74">
        <v>0</v>
      </c>
      <c r="AH74">
        <v>16.670000000000002</v>
      </c>
      <c r="AI74">
        <v>16.670000000000002</v>
      </c>
      <c r="AJ74">
        <v>27.06</v>
      </c>
      <c r="AK74">
        <v>14</v>
      </c>
      <c r="AL74">
        <v>6</v>
      </c>
    </row>
    <row r="75" spans="1:38">
      <c r="A75" t="s">
        <v>117</v>
      </c>
      <c r="B75" s="34">
        <v>208.76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118.3</v>
      </c>
      <c r="N75">
        <v>132.6</v>
      </c>
      <c r="O75">
        <v>101.23</v>
      </c>
      <c r="P75">
        <v>3.65</v>
      </c>
      <c r="Q75">
        <v>7.21</v>
      </c>
      <c r="R75" s="93">
        <v>0</v>
      </c>
      <c r="S75" s="93">
        <v>0</v>
      </c>
      <c r="T75" s="93">
        <v>0</v>
      </c>
      <c r="U75">
        <v>3.38</v>
      </c>
      <c r="V75">
        <v>0</v>
      </c>
      <c r="W75">
        <v>3.34</v>
      </c>
      <c r="X75">
        <v>25.12</v>
      </c>
      <c r="Y75">
        <v>8.3800000000000008</v>
      </c>
      <c r="Z75">
        <v>8.3699999999999992</v>
      </c>
      <c r="AA75">
        <v>3.47</v>
      </c>
      <c r="AB75">
        <v>0.69</v>
      </c>
      <c r="AC75">
        <v>0.33</v>
      </c>
      <c r="AD75">
        <v>1.92</v>
      </c>
      <c r="AE75">
        <v>0</v>
      </c>
      <c r="AF75">
        <v>0</v>
      </c>
      <c r="AG75">
        <v>0</v>
      </c>
      <c r="AH75">
        <v>17.16</v>
      </c>
      <c r="AI75">
        <v>17.16</v>
      </c>
      <c r="AJ75">
        <v>28.03</v>
      </c>
      <c r="AK75">
        <v>7</v>
      </c>
      <c r="AL75">
        <v>3</v>
      </c>
    </row>
    <row r="76" spans="1:38">
      <c r="A76" t="s">
        <v>118</v>
      </c>
      <c r="B76" s="34">
        <v>208.76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118.3</v>
      </c>
      <c r="N76">
        <v>132.6</v>
      </c>
      <c r="O76">
        <v>101.23</v>
      </c>
      <c r="P76">
        <v>3.65</v>
      </c>
      <c r="Q76">
        <v>7.21</v>
      </c>
      <c r="R76" s="93">
        <v>0</v>
      </c>
      <c r="S76" s="93">
        <v>0</v>
      </c>
      <c r="T76" s="93">
        <v>0</v>
      </c>
      <c r="U76">
        <v>3.38</v>
      </c>
      <c r="V76">
        <v>0</v>
      </c>
      <c r="W76">
        <v>3.34</v>
      </c>
      <c r="X76">
        <v>25.71</v>
      </c>
      <c r="Y76">
        <v>8.57</v>
      </c>
      <c r="Z76">
        <v>8.57</v>
      </c>
      <c r="AA76">
        <v>0.87</v>
      </c>
      <c r="AB76">
        <v>0.17</v>
      </c>
      <c r="AC76">
        <v>0</v>
      </c>
      <c r="AD76">
        <v>0.6</v>
      </c>
      <c r="AE76">
        <v>0</v>
      </c>
      <c r="AF76">
        <v>0</v>
      </c>
      <c r="AG76">
        <v>0</v>
      </c>
      <c r="AH76">
        <v>17.079999999999998</v>
      </c>
      <c r="AI76">
        <v>17.079999999999998</v>
      </c>
      <c r="AJ76">
        <v>28.03</v>
      </c>
      <c r="AK76">
        <v>0</v>
      </c>
      <c r="AL76">
        <v>0</v>
      </c>
    </row>
    <row r="77" spans="1:38">
      <c r="A77" t="s">
        <v>119</v>
      </c>
      <c r="B77" s="34">
        <v>208.76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118.3</v>
      </c>
      <c r="N77">
        <v>132.6</v>
      </c>
      <c r="O77">
        <v>101.23</v>
      </c>
      <c r="P77">
        <v>3.65</v>
      </c>
      <c r="Q77">
        <v>7.21</v>
      </c>
      <c r="R77" s="93">
        <v>0</v>
      </c>
      <c r="S77" s="93">
        <v>0</v>
      </c>
      <c r="T77" s="93">
        <v>0</v>
      </c>
      <c r="U77">
        <v>3.38</v>
      </c>
      <c r="V77">
        <v>0</v>
      </c>
      <c r="W77">
        <v>3.34</v>
      </c>
      <c r="X77">
        <v>26.35</v>
      </c>
      <c r="Y77">
        <v>8.7799999999999994</v>
      </c>
      <c r="Z77">
        <v>8.7799999999999994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16.670000000000002</v>
      </c>
      <c r="AI77">
        <v>16.670000000000002</v>
      </c>
      <c r="AJ77">
        <v>28.03</v>
      </c>
      <c r="AK77">
        <v>0</v>
      </c>
      <c r="AL77">
        <v>0</v>
      </c>
    </row>
    <row r="78" spans="1:38">
      <c r="A78" t="s">
        <v>120</v>
      </c>
      <c r="B78" s="34">
        <v>208.76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</v>
      </c>
      <c r="N78">
        <v>132.6</v>
      </c>
      <c r="O78">
        <v>101.23</v>
      </c>
      <c r="P78">
        <v>3.65</v>
      </c>
      <c r="Q78">
        <v>7.21</v>
      </c>
      <c r="R78" s="93">
        <v>0</v>
      </c>
      <c r="S78" s="93">
        <v>0</v>
      </c>
      <c r="T78" s="93">
        <v>0</v>
      </c>
      <c r="U78">
        <v>3.38</v>
      </c>
      <c r="V78">
        <v>0</v>
      </c>
      <c r="W78">
        <v>3.34</v>
      </c>
      <c r="X78">
        <v>27.02</v>
      </c>
      <c r="Y78">
        <v>8.99</v>
      </c>
      <c r="Z78">
        <v>9.01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16.670000000000002</v>
      </c>
      <c r="AI78">
        <v>16.670000000000002</v>
      </c>
      <c r="AJ78">
        <v>29</v>
      </c>
      <c r="AK78">
        <v>0</v>
      </c>
      <c r="AL78">
        <v>0</v>
      </c>
    </row>
    <row r="79" spans="1:38">
      <c r="A79" t="s">
        <v>121</v>
      </c>
      <c r="B79" s="34">
        <v>208.76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</v>
      </c>
      <c r="N79">
        <v>132.6</v>
      </c>
      <c r="O79">
        <v>101.23</v>
      </c>
      <c r="P79">
        <v>3.65</v>
      </c>
      <c r="Q79">
        <v>7.21</v>
      </c>
      <c r="R79" s="93">
        <v>0</v>
      </c>
      <c r="S79" s="93">
        <v>0</v>
      </c>
      <c r="T79" s="93">
        <v>0</v>
      </c>
      <c r="U79">
        <v>3.31</v>
      </c>
      <c r="V79">
        <v>0</v>
      </c>
      <c r="W79">
        <v>3.44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5.55</v>
      </c>
      <c r="AH79">
        <v>16.670000000000002</v>
      </c>
      <c r="AI79">
        <v>16.670000000000002</v>
      </c>
      <c r="AJ79">
        <v>29</v>
      </c>
      <c r="AK79">
        <v>0</v>
      </c>
      <c r="AL79">
        <v>0</v>
      </c>
    </row>
    <row r="80" spans="1:38">
      <c r="A80" t="s">
        <v>122</v>
      </c>
      <c r="B80" s="34">
        <v>208.76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</v>
      </c>
      <c r="N80">
        <v>132.6</v>
      </c>
      <c r="O80">
        <v>101.23</v>
      </c>
      <c r="P80">
        <v>3.65</v>
      </c>
      <c r="Q80">
        <v>7.21</v>
      </c>
      <c r="R80" s="93">
        <v>0</v>
      </c>
      <c r="S80" s="93">
        <v>0</v>
      </c>
      <c r="T80" s="93">
        <v>0</v>
      </c>
      <c r="U80">
        <v>3.31</v>
      </c>
      <c r="V80">
        <v>0</v>
      </c>
      <c r="W80">
        <v>3.44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5.88</v>
      </c>
      <c r="AH80">
        <v>16.670000000000002</v>
      </c>
      <c r="AI80">
        <v>16.670000000000002</v>
      </c>
      <c r="AJ80">
        <v>29</v>
      </c>
      <c r="AK80">
        <v>0</v>
      </c>
      <c r="AL80">
        <v>0</v>
      </c>
    </row>
    <row r="81" spans="1:38">
      <c r="A81" t="s">
        <v>123</v>
      </c>
      <c r="B81" s="34">
        <v>208.76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118.3</v>
      </c>
      <c r="N81">
        <v>132.6</v>
      </c>
      <c r="O81">
        <v>101.23</v>
      </c>
      <c r="P81">
        <v>3.34</v>
      </c>
      <c r="Q81">
        <v>7.21</v>
      </c>
      <c r="R81" s="93">
        <v>0</v>
      </c>
      <c r="S81" s="93">
        <v>0</v>
      </c>
      <c r="T81" s="93">
        <v>0</v>
      </c>
      <c r="U81">
        <v>3.31</v>
      </c>
      <c r="V81">
        <v>0</v>
      </c>
      <c r="W81">
        <v>3.44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6.18</v>
      </c>
      <c r="AH81">
        <v>17.16</v>
      </c>
      <c r="AI81">
        <v>17.16</v>
      </c>
      <c r="AJ81">
        <v>29</v>
      </c>
      <c r="AK81">
        <v>0</v>
      </c>
      <c r="AL81">
        <v>0</v>
      </c>
    </row>
    <row r="82" spans="1:38">
      <c r="A82" t="s">
        <v>124</v>
      </c>
      <c r="B82" s="34">
        <v>208.76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118.3</v>
      </c>
      <c r="N82">
        <v>132.6</v>
      </c>
      <c r="O82">
        <v>101.23</v>
      </c>
      <c r="P82">
        <v>3.34</v>
      </c>
      <c r="Q82">
        <v>7.21</v>
      </c>
      <c r="R82" s="93">
        <v>0</v>
      </c>
      <c r="S82" s="93">
        <v>0</v>
      </c>
      <c r="T82" s="93">
        <v>0</v>
      </c>
      <c r="U82">
        <v>3.31</v>
      </c>
      <c r="V82">
        <v>0</v>
      </c>
      <c r="W82">
        <v>3.44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6.55</v>
      </c>
      <c r="AH82">
        <v>17.079999999999998</v>
      </c>
      <c r="AI82">
        <v>17.079999999999998</v>
      </c>
      <c r="AJ82">
        <v>29</v>
      </c>
      <c r="AK82">
        <v>0</v>
      </c>
      <c r="AL82">
        <v>0</v>
      </c>
    </row>
    <row r="83" spans="1:38">
      <c r="A83" t="s">
        <v>125</v>
      </c>
      <c r="B83" s="34">
        <v>208.76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118.3</v>
      </c>
      <c r="N83">
        <v>132.6</v>
      </c>
      <c r="O83">
        <v>101.23</v>
      </c>
      <c r="P83">
        <v>3.34</v>
      </c>
      <c r="Q83">
        <v>7.21</v>
      </c>
      <c r="R83" s="93">
        <v>0</v>
      </c>
      <c r="S83" s="93">
        <v>0</v>
      </c>
      <c r="T83" s="93">
        <v>0</v>
      </c>
      <c r="U83">
        <v>3.31</v>
      </c>
      <c r="V83">
        <v>0</v>
      </c>
      <c r="W83">
        <v>3.44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18.03</v>
      </c>
      <c r="AI83">
        <v>18.03</v>
      </c>
      <c r="AJ83">
        <v>29</v>
      </c>
      <c r="AK83">
        <v>0</v>
      </c>
      <c r="AL83">
        <v>0</v>
      </c>
    </row>
    <row r="84" spans="1:38">
      <c r="A84" t="s">
        <v>126</v>
      </c>
      <c r="B84" s="34">
        <v>208.76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118.3</v>
      </c>
      <c r="N84">
        <v>132.6</v>
      </c>
      <c r="O84">
        <v>101.23</v>
      </c>
      <c r="P84">
        <v>3.34</v>
      </c>
      <c r="Q84">
        <v>7.21</v>
      </c>
      <c r="R84" s="93">
        <v>0</v>
      </c>
      <c r="S84" s="93">
        <v>0</v>
      </c>
      <c r="T84" s="93">
        <v>0</v>
      </c>
      <c r="U84">
        <v>3.31</v>
      </c>
      <c r="V84">
        <v>0</v>
      </c>
      <c r="W84">
        <v>3.44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18.559999999999999</v>
      </c>
      <c r="AI84">
        <v>18.559999999999999</v>
      </c>
      <c r="AJ84">
        <v>29</v>
      </c>
      <c r="AK84">
        <v>0</v>
      </c>
      <c r="AL84">
        <v>0</v>
      </c>
    </row>
    <row r="85" spans="1:38">
      <c r="A85" t="s">
        <v>127</v>
      </c>
      <c r="B85" s="34">
        <v>208.76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118.3</v>
      </c>
      <c r="N85">
        <v>132.6</v>
      </c>
      <c r="O85">
        <v>101.23</v>
      </c>
      <c r="P85">
        <v>3.34</v>
      </c>
      <c r="Q85">
        <v>7.21</v>
      </c>
      <c r="R85" s="93">
        <v>0</v>
      </c>
      <c r="S85" s="93">
        <v>0</v>
      </c>
      <c r="T85" s="93">
        <v>0</v>
      </c>
      <c r="U85">
        <v>3.31</v>
      </c>
      <c r="V85">
        <v>0</v>
      </c>
      <c r="W85">
        <v>3.44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19.670000000000002</v>
      </c>
      <c r="AI85">
        <v>19.670000000000002</v>
      </c>
      <c r="AJ85">
        <v>29.96</v>
      </c>
      <c r="AK85">
        <v>0</v>
      </c>
      <c r="AL85">
        <v>0</v>
      </c>
    </row>
    <row r="86" spans="1:38">
      <c r="A86" t="s">
        <v>128</v>
      </c>
      <c r="B86" s="34">
        <v>208.76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118.3</v>
      </c>
      <c r="N86">
        <v>132.6</v>
      </c>
      <c r="O86">
        <v>101.23</v>
      </c>
      <c r="P86">
        <v>3.34</v>
      </c>
      <c r="Q86">
        <v>7.21</v>
      </c>
      <c r="R86" s="93">
        <v>0</v>
      </c>
      <c r="S86" s="93">
        <v>0</v>
      </c>
      <c r="T86" s="93">
        <v>0</v>
      </c>
      <c r="U86">
        <v>3.31</v>
      </c>
      <c r="V86">
        <v>0</v>
      </c>
      <c r="W86">
        <v>3.44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20.56</v>
      </c>
      <c r="AI86">
        <v>20.56</v>
      </c>
      <c r="AJ86">
        <v>29.96</v>
      </c>
      <c r="AK86">
        <v>0</v>
      </c>
      <c r="AL86">
        <v>0</v>
      </c>
    </row>
    <row r="87" spans="1:38">
      <c r="A87" t="s">
        <v>129</v>
      </c>
      <c r="B87" s="34">
        <v>208.76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118.3</v>
      </c>
      <c r="N87">
        <v>132.6</v>
      </c>
      <c r="O87">
        <v>101.23</v>
      </c>
      <c r="P87">
        <v>3.34</v>
      </c>
      <c r="Q87">
        <v>7.21</v>
      </c>
      <c r="R87" s="93">
        <v>0</v>
      </c>
      <c r="S87" s="93">
        <v>0</v>
      </c>
      <c r="T87" s="93">
        <v>0</v>
      </c>
      <c r="U87">
        <v>3.19</v>
      </c>
      <c r="V87">
        <v>0</v>
      </c>
      <c r="W87">
        <v>3.39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21.47</v>
      </c>
      <c r="AI87">
        <v>21.47</v>
      </c>
      <c r="AJ87">
        <v>29.96</v>
      </c>
      <c r="AK87">
        <v>0</v>
      </c>
      <c r="AL87">
        <v>0</v>
      </c>
    </row>
    <row r="88" spans="1:38">
      <c r="A88" t="s">
        <v>130</v>
      </c>
      <c r="B88" s="34">
        <v>208.76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118.3</v>
      </c>
      <c r="N88">
        <v>132.6</v>
      </c>
      <c r="O88">
        <v>101.23</v>
      </c>
      <c r="P88">
        <v>3.34</v>
      </c>
      <c r="Q88">
        <v>7.21</v>
      </c>
      <c r="R88" s="93">
        <v>0</v>
      </c>
      <c r="S88" s="93">
        <v>0</v>
      </c>
      <c r="T88" s="93">
        <v>0</v>
      </c>
      <c r="U88">
        <v>3.19</v>
      </c>
      <c r="V88">
        <v>0</v>
      </c>
      <c r="W88">
        <v>3.39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32.159999999999997</v>
      </c>
      <c r="AI88">
        <v>32.159999999999997</v>
      </c>
      <c r="AJ88">
        <v>29.96</v>
      </c>
      <c r="AK88">
        <v>0</v>
      </c>
      <c r="AL88">
        <v>0</v>
      </c>
    </row>
    <row r="89" spans="1:38">
      <c r="A89" t="s">
        <v>131</v>
      </c>
      <c r="B89" s="34">
        <v>208.76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118.3</v>
      </c>
      <c r="N89">
        <v>132.6</v>
      </c>
      <c r="O89">
        <v>101.23</v>
      </c>
      <c r="P89">
        <v>3.34</v>
      </c>
      <c r="Q89">
        <v>7.21</v>
      </c>
      <c r="R89" s="93">
        <v>0</v>
      </c>
      <c r="S89" s="93">
        <v>0</v>
      </c>
      <c r="T89" s="93">
        <v>0</v>
      </c>
      <c r="U89">
        <v>3</v>
      </c>
      <c r="V89">
        <v>0</v>
      </c>
      <c r="W89">
        <v>3.39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33.35</v>
      </c>
      <c r="AI89">
        <v>33.35</v>
      </c>
      <c r="AJ89">
        <v>29.96</v>
      </c>
      <c r="AK89">
        <v>0</v>
      </c>
      <c r="AL89">
        <v>0</v>
      </c>
    </row>
    <row r="90" spans="1:38">
      <c r="A90" t="s">
        <v>132</v>
      </c>
      <c r="B90" s="34">
        <v>208.76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118.3</v>
      </c>
      <c r="N90">
        <v>132.6</v>
      </c>
      <c r="O90">
        <v>101.23</v>
      </c>
      <c r="P90">
        <v>3.34</v>
      </c>
      <c r="Q90">
        <v>7.21</v>
      </c>
      <c r="R90" s="93">
        <v>0</v>
      </c>
      <c r="S90" s="93">
        <v>0</v>
      </c>
      <c r="T90" s="93">
        <v>0</v>
      </c>
      <c r="U90">
        <v>3</v>
      </c>
      <c r="V90">
        <v>0</v>
      </c>
      <c r="W90">
        <v>3.39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34.299999999999997</v>
      </c>
      <c r="AI90">
        <v>34.299999999999997</v>
      </c>
      <c r="AJ90">
        <v>29.96</v>
      </c>
      <c r="AK90">
        <v>0</v>
      </c>
      <c r="AL90">
        <v>0</v>
      </c>
    </row>
    <row r="91" spans="1:38">
      <c r="A91" t="s">
        <v>133</v>
      </c>
      <c r="B91" s="34">
        <v>208.76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118.3</v>
      </c>
      <c r="N91">
        <v>132.6</v>
      </c>
      <c r="O91">
        <v>101.23</v>
      </c>
      <c r="P91">
        <v>3.19</v>
      </c>
      <c r="Q91">
        <v>7.21</v>
      </c>
      <c r="R91" s="93">
        <v>0</v>
      </c>
      <c r="S91" s="93">
        <v>0</v>
      </c>
      <c r="T91" s="93">
        <v>0</v>
      </c>
      <c r="U91">
        <v>2.84</v>
      </c>
      <c r="V91">
        <v>0</v>
      </c>
      <c r="W91">
        <v>3.34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34.26</v>
      </c>
      <c r="AI91">
        <v>34.26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208.76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118.3</v>
      </c>
      <c r="N92">
        <v>132.6</v>
      </c>
      <c r="O92">
        <v>101.23</v>
      </c>
      <c r="P92">
        <v>3.19</v>
      </c>
      <c r="Q92">
        <v>7.21</v>
      </c>
      <c r="R92" s="93">
        <v>0</v>
      </c>
      <c r="S92" s="93">
        <v>0</v>
      </c>
      <c r="T92" s="93">
        <v>0</v>
      </c>
      <c r="U92">
        <v>2.84</v>
      </c>
      <c r="V92">
        <v>0</v>
      </c>
      <c r="W92">
        <v>3.34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34.49</v>
      </c>
      <c r="AI92">
        <v>34.49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208.76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118.3</v>
      </c>
      <c r="N93">
        <v>132.6</v>
      </c>
      <c r="O93">
        <v>101.23</v>
      </c>
      <c r="P93">
        <v>3.19</v>
      </c>
      <c r="Q93">
        <v>7.21</v>
      </c>
      <c r="R93" s="93">
        <v>0</v>
      </c>
      <c r="S93" s="93">
        <v>0</v>
      </c>
      <c r="T93" s="93">
        <v>0</v>
      </c>
      <c r="U93">
        <v>2.84</v>
      </c>
      <c r="V93">
        <v>0</v>
      </c>
      <c r="W93">
        <v>3.34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26.29</v>
      </c>
      <c r="AI93">
        <v>26.29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208.76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118.3</v>
      </c>
      <c r="N94">
        <v>132.6</v>
      </c>
      <c r="O94">
        <v>101.23</v>
      </c>
      <c r="P94">
        <v>3.19</v>
      </c>
      <c r="Q94">
        <v>7.21</v>
      </c>
      <c r="R94" s="93">
        <v>0</v>
      </c>
      <c r="S94" s="93">
        <v>0</v>
      </c>
      <c r="T94" s="93">
        <v>0</v>
      </c>
      <c r="U94">
        <v>2.84</v>
      </c>
      <c r="V94">
        <v>0</v>
      </c>
      <c r="W94">
        <v>3.34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25.67</v>
      </c>
      <c r="AI94">
        <v>25.67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208.76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118.3</v>
      </c>
      <c r="N95">
        <v>132.6</v>
      </c>
      <c r="O95">
        <v>101.23</v>
      </c>
      <c r="P95">
        <v>3.19</v>
      </c>
      <c r="Q95">
        <v>7.21</v>
      </c>
      <c r="R95" s="93">
        <v>0</v>
      </c>
      <c r="S95" s="93">
        <v>0</v>
      </c>
      <c r="T95" s="93">
        <v>0</v>
      </c>
      <c r="U95">
        <v>2.76</v>
      </c>
      <c r="V95">
        <v>0</v>
      </c>
      <c r="W95">
        <v>3.34</v>
      </c>
      <c r="X95">
        <v>26.59</v>
      </c>
      <c r="Y95">
        <v>8.86</v>
      </c>
      <c r="Z95">
        <v>8.86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25.67</v>
      </c>
      <c r="AI95">
        <v>25.67</v>
      </c>
      <c r="AJ95">
        <v>28.03</v>
      </c>
      <c r="AK95">
        <v>0</v>
      </c>
      <c r="AL95">
        <v>0</v>
      </c>
    </row>
    <row r="96" spans="1:38">
      <c r="A96" t="s">
        <v>138</v>
      </c>
      <c r="B96" s="34">
        <v>208.76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118.3</v>
      </c>
      <c r="N96">
        <v>132.6</v>
      </c>
      <c r="O96">
        <v>101.23</v>
      </c>
      <c r="P96">
        <v>3.19</v>
      </c>
      <c r="Q96">
        <v>7.21</v>
      </c>
      <c r="R96" s="93">
        <v>0</v>
      </c>
      <c r="S96" s="93">
        <v>0</v>
      </c>
      <c r="T96" s="93">
        <v>0</v>
      </c>
      <c r="U96">
        <v>2.76</v>
      </c>
      <c r="V96">
        <v>0</v>
      </c>
      <c r="W96">
        <v>3.34</v>
      </c>
      <c r="X96">
        <v>26.24</v>
      </c>
      <c r="Y96">
        <v>8.74</v>
      </c>
      <c r="Z96">
        <v>8.75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25.67</v>
      </c>
      <c r="AI96">
        <v>25.67</v>
      </c>
      <c r="AJ96">
        <v>28.03</v>
      </c>
      <c r="AK96">
        <v>0</v>
      </c>
      <c r="AL96">
        <v>0</v>
      </c>
    </row>
    <row r="97" spans="1:50">
      <c r="A97" t="s">
        <v>139</v>
      </c>
      <c r="B97" s="34">
        <v>208.76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118.3</v>
      </c>
      <c r="N97">
        <v>132.6</v>
      </c>
      <c r="O97">
        <v>101.23</v>
      </c>
      <c r="P97">
        <v>3.19</v>
      </c>
      <c r="Q97">
        <v>7.21</v>
      </c>
      <c r="R97" s="93">
        <v>0</v>
      </c>
      <c r="S97" s="93">
        <v>0</v>
      </c>
      <c r="T97" s="93">
        <v>0</v>
      </c>
      <c r="U97">
        <v>2.76</v>
      </c>
      <c r="V97">
        <v>0</v>
      </c>
      <c r="W97">
        <v>3.34</v>
      </c>
      <c r="X97">
        <v>25.94</v>
      </c>
      <c r="Y97">
        <v>8.64</v>
      </c>
      <c r="Z97">
        <v>8.65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25.67</v>
      </c>
      <c r="AI97">
        <v>25.67</v>
      </c>
      <c r="AJ97">
        <v>28.03</v>
      </c>
      <c r="AK97">
        <v>0</v>
      </c>
      <c r="AL97">
        <v>0</v>
      </c>
    </row>
    <row r="98" spans="1:50">
      <c r="A98" t="s">
        <v>140</v>
      </c>
      <c r="B98" s="34">
        <v>208.76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118.3</v>
      </c>
      <c r="N98">
        <v>132.6</v>
      </c>
      <c r="O98">
        <v>101.23</v>
      </c>
      <c r="P98">
        <v>3.27</v>
      </c>
      <c r="Q98">
        <v>7.21</v>
      </c>
      <c r="R98" s="93">
        <v>0</v>
      </c>
      <c r="S98" s="93">
        <v>0</v>
      </c>
      <c r="T98" s="93">
        <v>0</v>
      </c>
      <c r="U98">
        <v>2.76</v>
      </c>
      <c r="V98">
        <v>0</v>
      </c>
      <c r="W98">
        <v>3.34</v>
      </c>
      <c r="X98">
        <v>25.42</v>
      </c>
      <c r="Y98">
        <v>8.4700000000000006</v>
      </c>
      <c r="Z98">
        <v>8.4700000000000006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25.67</v>
      </c>
      <c r="AI98">
        <v>25.67</v>
      </c>
      <c r="AJ98">
        <v>28.03</v>
      </c>
      <c r="AK98">
        <v>0</v>
      </c>
      <c r="AL98">
        <v>0</v>
      </c>
    </row>
    <row r="99" spans="1:50">
      <c r="A99" t="s">
        <v>141</v>
      </c>
      <c r="B99" s="34">
        <f>SUM(B3:B98)/4000</f>
        <v>5.010239999999996</v>
      </c>
      <c r="C99" s="34">
        <f t="shared" ref="C99:P99" si="2">SUM(C3:C98)/4000</f>
        <v>1.7021649999999975</v>
      </c>
      <c r="D99" s="93">
        <f t="shared" ref="D99" si="3">SUM(D3:D98)/4000</f>
        <v>0.96150249999999948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0.10652749999999997</v>
      </c>
      <c r="K99" s="37">
        <f t="shared" si="2"/>
        <v>0.10652749999999997</v>
      </c>
      <c r="L99" s="37">
        <f t="shared" si="2"/>
        <v>0.10920750000000001</v>
      </c>
      <c r="M99">
        <f t="shared" si="2"/>
        <v>2.8391999999999977</v>
      </c>
      <c r="N99">
        <f t="shared" si="2"/>
        <v>4.157010000000005</v>
      </c>
      <c r="O99">
        <f t="shared" si="2"/>
        <v>2.4295199999999939</v>
      </c>
      <c r="P99">
        <f t="shared" si="2"/>
        <v>7.6044999999999932E-2</v>
      </c>
      <c r="Q99">
        <f t="shared" ref="Q99:AF99" si="5">SUM(Q3:Q98)/4000</f>
        <v>0.17329000000000006</v>
      </c>
      <c r="R99" s="93">
        <f t="shared" si="5"/>
        <v>0.31732749999999993</v>
      </c>
      <c r="S99" s="93">
        <f t="shared" si="5"/>
        <v>0.32953499999999986</v>
      </c>
      <c r="T99" s="93">
        <f t="shared" si="5"/>
        <v>0.31463999999999975</v>
      </c>
      <c r="U99">
        <f t="shared" si="5"/>
        <v>7.3304999999999967E-2</v>
      </c>
      <c r="V99">
        <f t="shared" si="5"/>
        <v>0.90112018299999985</v>
      </c>
      <c r="W99">
        <f t="shared" si="5"/>
        <v>8.0369999999999969E-2</v>
      </c>
      <c r="X99">
        <f t="shared" si="5"/>
        <v>0.56035749999999995</v>
      </c>
      <c r="Y99">
        <f t="shared" si="5"/>
        <v>0.18686250000000004</v>
      </c>
      <c r="Z99">
        <f t="shared" si="5"/>
        <v>0.18673500000000012</v>
      </c>
      <c r="AA99">
        <f t="shared" si="5"/>
        <v>1.7362350000000002</v>
      </c>
      <c r="AB99">
        <f t="shared" si="5"/>
        <v>0.34723750000000003</v>
      </c>
      <c r="AC99">
        <f t="shared" si="5"/>
        <v>0.62544499999999992</v>
      </c>
      <c r="AD99">
        <f t="shared" si="5"/>
        <v>0.33845499999999995</v>
      </c>
      <c r="AE99">
        <f t="shared" si="5"/>
        <v>0.59475</v>
      </c>
      <c r="AF99">
        <f t="shared" si="5"/>
        <v>0.29649999999999999</v>
      </c>
      <c r="AG99">
        <f t="shared" ref="AG99:AM99" si="6">SUM(AG3:AG98)/4000</f>
        <v>9.6672499999999995E-2</v>
      </c>
      <c r="AH99">
        <f t="shared" si="6"/>
        <v>0.42231500000000038</v>
      </c>
      <c r="AI99">
        <f t="shared" si="6"/>
        <v>0.42231500000000038</v>
      </c>
      <c r="AJ99">
        <f t="shared" si="6"/>
        <v>0.67006499999999958</v>
      </c>
      <c r="AK99">
        <f t="shared" si="6"/>
        <v>1.3960599999999999</v>
      </c>
      <c r="AL99">
        <f t="shared" si="6"/>
        <v>0.5945625000000001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449.99277135223929</v>
      </c>
      <c r="L3">
        <v>3.0005405086892281</v>
      </c>
      <c r="M3">
        <v>63.775078722447141</v>
      </c>
      <c r="N3">
        <v>25.730766378244752</v>
      </c>
      <c r="O3">
        <v>73.286782285391567</v>
      </c>
      <c r="P3">
        <v>20.341687772818659</v>
      </c>
      <c r="Q3">
        <v>2.9995098039215686</v>
      </c>
      <c r="R3">
        <v>4.0027330479452052</v>
      </c>
      <c r="S3">
        <v>5.4099658430634019</v>
      </c>
      <c r="T3">
        <v>0</v>
      </c>
      <c r="U3">
        <v>50.729896532946093</v>
      </c>
      <c r="V3">
        <v>5.2410467128027687</v>
      </c>
      <c r="W3">
        <v>18.394920948616605</v>
      </c>
      <c r="X3">
        <v>43.195107837980004</v>
      </c>
      <c r="Y3">
        <v>0</v>
      </c>
      <c r="Z3">
        <v>2.8638167999999995</v>
      </c>
      <c r="AA3">
        <v>0</v>
      </c>
      <c r="AB3">
        <v>0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28.132828800000006</v>
      </c>
      <c r="AH3">
        <v>9.5661599999999982</v>
      </c>
      <c r="AI3">
        <v>0</v>
      </c>
      <c r="AJ3">
        <v>0</v>
      </c>
      <c r="AK3">
        <v>11.482440000000002</v>
      </c>
      <c r="AL3">
        <v>51.147100000000009</v>
      </c>
      <c r="AM3">
        <v>6.9405023999999997</v>
      </c>
      <c r="AN3">
        <v>0</v>
      </c>
      <c r="AO3">
        <v>4.5193679999999983</v>
      </c>
      <c r="AP3">
        <v>3.825911463727544</v>
      </c>
      <c r="AQ3">
        <v>0</v>
      </c>
      <c r="AR3">
        <v>3.8791999999999995</v>
      </c>
      <c r="AS3">
        <v>5.9080000000000004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884.90110275289283</v>
      </c>
      <c r="DN3">
        <v>30.67192045794102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399.99440565748409</v>
      </c>
      <c r="L4">
        <v>3.0005405086892281</v>
      </c>
      <c r="M4">
        <v>63.775078722447141</v>
      </c>
      <c r="N4">
        <v>25.730766378244752</v>
      </c>
      <c r="O4">
        <v>73.286782285391567</v>
      </c>
      <c r="P4">
        <v>20.447510497900424</v>
      </c>
      <c r="Q4">
        <v>2.9995098039215686</v>
      </c>
      <c r="R4">
        <v>4.0027330479452052</v>
      </c>
      <c r="S4">
        <v>4.996440909090909</v>
      </c>
      <c r="T4">
        <v>0</v>
      </c>
      <c r="U4">
        <v>50.729896532946093</v>
      </c>
      <c r="V4">
        <v>5.2410467128027687</v>
      </c>
      <c r="W4">
        <v>18.394920948616605</v>
      </c>
      <c r="X4">
        <v>43.195107837980004</v>
      </c>
      <c r="Y4">
        <v>0</v>
      </c>
      <c r="Z4">
        <v>2.8638167999999995</v>
      </c>
      <c r="AA4">
        <v>0</v>
      </c>
      <c r="AB4">
        <v>0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28.132828800000006</v>
      </c>
      <c r="AH4">
        <v>9.5661599999999982</v>
      </c>
      <c r="AI4">
        <v>0</v>
      </c>
      <c r="AJ4">
        <v>0</v>
      </c>
      <c r="AK4">
        <v>11.482440000000002</v>
      </c>
      <c r="AL4">
        <v>51.147100000000009</v>
      </c>
      <c r="AM4">
        <v>6.9405023999999997</v>
      </c>
      <c r="AN4">
        <v>0</v>
      </c>
      <c r="AO4">
        <v>4.5193679999999983</v>
      </c>
      <c r="AP4">
        <v>3.825911463727544</v>
      </c>
      <c r="AQ4">
        <v>0</v>
      </c>
      <c r="AR4">
        <v>3.8791999999999995</v>
      </c>
      <c r="AS4">
        <v>5.9080000000000004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836.28028791901522</v>
      </c>
      <c r="DN4">
        <v>28.986667388172656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349.99292274398198</v>
      </c>
      <c r="L5">
        <v>3.0005264605584872</v>
      </c>
      <c r="M5">
        <v>63.775078722447141</v>
      </c>
      <c r="N5">
        <v>25.730766378244752</v>
      </c>
      <c r="O5">
        <v>73.286782285391567</v>
      </c>
      <c r="P5">
        <v>20.447510497900424</v>
      </c>
      <c r="Q5">
        <v>2.9995098039215686</v>
      </c>
      <c r="R5">
        <v>4.0027330479452052</v>
      </c>
      <c r="S5">
        <v>4.996440909090909</v>
      </c>
      <c r="T5">
        <v>0</v>
      </c>
      <c r="U5">
        <v>50.729896532946093</v>
      </c>
      <c r="V5">
        <v>5.2410467128027687</v>
      </c>
      <c r="W5">
        <v>18.394920948616605</v>
      </c>
      <c r="X5">
        <v>43.195107837980004</v>
      </c>
      <c r="Y5">
        <v>0</v>
      </c>
      <c r="Z5">
        <v>2.8638167999999995</v>
      </c>
      <c r="AA5">
        <v>0</v>
      </c>
      <c r="AB5">
        <v>0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28.132828800000006</v>
      </c>
      <c r="AH5">
        <v>9.5661599999999982</v>
      </c>
      <c r="AI5">
        <v>0</v>
      </c>
      <c r="AJ5">
        <v>0</v>
      </c>
      <c r="AK5">
        <v>11.482440000000002</v>
      </c>
      <c r="AL5">
        <v>51.147100000000009</v>
      </c>
      <c r="AM5">
        <v>6.9405023999999997</v>
      </c>
      <c r="AN5">
        <v>0</v>
      </c>
      <c r="AO5">
        <v>4.5193679999999983</v>
      </c>
      <c r="AP5">
        <v>3.825911463727544</v>
      </c>
      <c r="AQ5">
        <v>0</v>
      </c>
      <c r="AR5">
        <v>3.8791999999999995</v>
      </c>
      <c r="AS5">
        <v>7.089599999999999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789.09585766667112</v>
      </c>
      <c r="DN5">
        <v>27.351200678883906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349.99292274398198</v>
      </c>
      <c r="L6">
        <v>3.0005405086892281</v>
      </c>
      <c r="M6">
        <v>63.775078722447141</v>
      </c>
      <c r="N6">
        <v>25.730766378244752</v>
      </c>
      <c r="O6">
        <v>73.286782285391567</v>
      </c>
      <c r="P6">
        <v>20.447510497900424</v>
      </c>
      <c r="Q6">
        <v>2.9995098039215686</v>
      </c>
      <c r="R6">
        <v>4.0027330479452052</v>
      </c>
      <c r="S6">
        <v>4.996440909090909</v>
      </c>
      <c r="T6">
        <v>0</v>
      </c>
      <c r="U6">
        <v>50.729896532946093</v>
      </c>
      <c r="V6">
        <v>5.2410467128027687</v>
      </c>
      <c r="W6">
        <v>18.394920948616605</v>
      </c>
      <c r="X6">
        <v>43.195107837980004</v>
      </c>
      <c r="Y6">
        <v>0</v>
      </c>
      <c r="Z6">
        <v>2.8638167999999995</v>
      </c>
      <c r="AA6">
        <v>0</v>
      </c>
      <c r="AB6">
        <v>0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28.132828800000006</v>
      </c>
      <c r="AH6">
        <v>9.5661599999999982</v>
      </c>
      <c r="AI6">
        <v>0</v>
      </c>
      <c r="AJ6">
        <v>0</v>
      </c>
      <c r="AK6">
        <v>11.482440000000002</v>
      </c>
      <c r="AL6">
        <v>51.147100000000009</v>
      </c>
      <c r="AM6">
        <v>6.9405023999999997</v>
      </c>
      <c r="AN6">
        <v>0</v>
      </c>
      <c r="AO6">
        <v>4.5193679999999983</v>
      </c>
      <c r="AP6">
        <v>3.825911463727544</v>
      </c>
      <c r="AQ6">
        <v>0</v>
      </c>
      <c r="AR6">
        <v>3.8791999999999995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795.78351906771411</v>
      </c>
      <c r="DN6">
        <v>27.583002750295158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349.99292274398198</v>
      </c>
      <c r="L7">
        <v>3.0005405086892281</v>
      </c>
      <c r="M7">
        <v>63.775078722447141</v>
      </c>
      <c r="N7">
        <v>25.730766378244752</v>
      </c>
      <c r="O7">
        <v>73.286782285391567</v>
      </c>
      <c r="P7">
        <v>20.447510497900424</v>
      </c>
      <c r="Q7">
        <v>2.9995098039215686</v>
      </c>
      <c r="R7">
        <v>4.0027330479452052</v>
      </c>
      <c r="S7">
        <v>4.996440909090909</v>
      </c>
      <c r="T7">
        <v>0</v>
      </c>
      <c r="U7">
        <v>50.729896532946093</v>
      </c>
      <c r="V7">
        <v>5.2410467128027687</v>
      </c>
      <c r="W7">
        <v>18.394920948616605</v>
      </c>
      <c r="X7">
        <v>43.195107837980004</v>
      </c>
      <c r="Y7">
        <v>0</v>
      </c>
      <c r="Z7">
        <v>2.8638167999999995</v>
      </c>
      <c r="AA7">
        <v>0</v>
      </c>
      <c r="AB7">
        <v>0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28.132828800000006</v>
      </c>
      <c r="AH7">
        <v>9.5661599999999982</v>
      </c>
      <c r="AI7">
        <v>0</v>
      </c>
      <c r="AJ7">
        <v>0</v>
      </c>
      <c r="AK7">
        <v>11.482440000000002</v>
      </c>
      <c r="AL7">
        <v>51.147100000000009</v>
      </c>
      <c r="AM7">
        <v>6.9405023999999997</v>
      </c>
      <c r="AN7">
        <v>0</v>
      </c>
      <c r="AO7">
        <v>4.5193679999999983</v>
      </c>
      <c r="AP7">
        <v>3.825911463727544</v>
      </c>
      <c r="AQ7">
        <v>0</v>
      </c>
      <c r="AR7">
        <v>16.486599999999996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807.968571167714</v>
      </c>
      <c r="DN7">
        <v>28.005350650295163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349.99292274398198</v>
      </c>
      <c r="L8">
        <v>3.0005264605584872</v>
      </c>
      <c r="M8">
        <v>63.775078722447141</v>
      </c>
      <c r="N8">
        <v>25.730766378244752</v>
      </c>
      <c r="O8">
        <v>73.286782285391567</v>
      </c>
      <c r="P8">
        <v>20.447510497900424</v>
      </c>
      <c r="Q8">
        <v>2.9995098039215686</v>
      </c>
      <c r="R8">
        <v>4.0027330479452052</v>
      </c>
      <c r="S8">
        <v>4.996440909090909</v>
      </c>
      <c r="T8">
        <v>0</v>
      </c>
      <c r="U8">
        <v>50.729896532946093</v>
      </c>
      <c r="V8">
        <v>5.2410467128027687</v>
      </c>
      <c r="W8">
        <v>18.394920948616605</v>
      </c>
      <c r="X8">
        <v>43.195107837980004</v>
      </c>
      <c r="Y8">
        <v>0</v>
      </c>
      <c r="Z8">
        <v>2.8638167999999995</v>
      </c>
      <c r="AA8">
        <v>0</v>
      </c>
      <c r="AB8">
        <v>0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28.132828800000006</v>
      </c>
      <c r="AH8">
        <v>9.5661599999999982</v>
      </c>
      <c r="AI8">
        <v>0</v>
      </c>
      <c r="AJ8">
        <v>0</v>
      </c>
      <c r="AK8">
        <v>11.482440000000002</v>
      </c>
      <c r="AL8">
        <v>51.147100000000009</v>
      </c>
      <c r="AM8">
        <v>6.9405023999999997</v>
      </c>
      <c r="AN8">
        <v>0</v>
      </c>
      <c r="AO8">
        <v>4.5193679999999983</v>
      </c>
      <c r="AP8">
        <v>3.825911463727544</v>
      </c>
      <c r="AQ8">
        <v>0</v>
      </c>
      <c r="AR8">
        <v>16.486599999999996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807.96855759004302</v>
      </c>
      <c r="DN8">
        <v>28.005350179835446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349.99292274398198</v>
      </c>
      <c r="L9">
        <v>3.0005264605584872</v>
      </c>
      <c r="M9">
        <v>63.775078722447141</v>
      </c>
      <c r="N9">
        <v>25.730766378244752</v>
      </c>
      <c r="O9">
        <v>73.286782285391567</v>
      </c>
      <c r="P9">
        <v>20.447510497900424</v>
      </c>
      <c r="Q9">
        <v>2.9995098039215686</v>
      </c>
      <c r="R9">
        <v>4.0027330479452052</v>
      </c>
      <c r="S9">
        <v>4.996440909090909</v>
      </c>
      <c r="T9">
        <v>0</v>
      </c>
      <c r="U9">
        <v>50.729896532946093</v>
      </c>
      <c r="V9">
        <v>5.2410467128027687</v>
      </c>
      <c r="W9">
        <v>18.394920948616605</v>
      </c>
      <c r="X9">
        <v>43.195107837980004</v>
      </c>
      <c r="Y9">
        <v>0</v>
      </c>
      <c r="Z9">
        <v>2.8638167999999995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28.132828800000006</v>
      </c>
      <c r="AH9">
        <v>9.5661599999999982</v>
      </c>
      <c r="AI9">
        <v>0</v>
      </c>
      <c r="AJ9">
        <v>0</v>
      </c>
      <c r="AK9">
        <v>11.482440000000002</v>
      </c>
      <c r="AL9">
        <v>51.147100000000009</v>
      </c>
      <c r="AM9">
        <v>6.9405023999999997</v>
      </c>
      <c r="AN9">
        <v>0</v>
      </c>
      <c r="AO9">
        <v>4.5193679999999983</v>
      </c>
      <c r="AP9">
        <v>3.825911463727544</v>
      </c>
      <c r="AQ9">
        <v>0</v>
      </c>
      <c r="AR9">
        <v>3.8791999999999995</v>
      </c>
      <c r="AS9">
        <v>14.009049424323521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795.78350549004301</v>
      </c>
      <c r="DN9">
        <v>27.583002279835441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349.99292274398198</v>
      </c>
      <c r="L10">
        <v>3.0005264605584872</v>
      </c>
      <c r="M10">
        <v>63.775078722447141</v>
      </c>
      <c r="N10">
        <v>25.730766378244752</v>
      </c>
      <c r="O10">
        <v>73.286782285391567</v>
      </c>
      <c r="P10">
        <v>20.447510497900424</v>
      </c>
      <c r="Q10">
        <v>2.9995098039215686</v>
      </c>
      <c r="R10">
        <v>4.0027330479452052</v>
      </c>
      <c r="S10">
        <v>4.996440909090909</v>
      </c>
      <c r="T10">
        <v>0</v>
      </c>
      <c r="U10">
        <v>50.729896532946093</v>
      </c>
      <c r="V10">
        <v>5.2410467128027687</v>
      </c>
      <c r="W10">
        <v>18.394920948616605</v>
      </c>
      <c r="X10">
        <v>43.195107837980004</v>
      </c>
      <c r="Y10">
        <v>0</v>
      </c>
      <c r="Z10">
        <v>2.8638167999999995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28.132828800000006</v>
      </c>
      <c r="AH10">
        <v>9.5661599999999982</v>
      </c>
      <c r="AI10">
        <v>0</v>
      </c>
      <c r="AJ10">
        <v>0</v>
      </c>
      <c r="AK10">
        <v>11.482440000000002</v>
      </c>
      <c r="AL10">
        <v>51.147100000000009</v>
      </c>
      <c r="AM10">
        <v>6.9405023999999997</v>
      </c>
      <c r="AN10">
        <v>0</v>
      </c>
      <c r="AO10">
        <v>4.5193679999999983</v>
      </c>
      <c r="AP10">
        <v>3.825911463727544</v>
      </c>
      <c r="AQ10">
        <v>0</v>
      </c>
      <c r="AR10">
        <v>3.8791999999999995</v>
      </c>
      <c r="AS10">
        <v>14.009049424323521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795.78350549004301</v>
      </c>
      <c r="DN10">
        <v>27.583002279835441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299.9949181706944</v>
      </c>
      <c r="L11">
        <v>3.0005264605584872</v>
      </c>
      <c r="M11">
        <v>63.775078722447141</v>
      </c>
      <c r="N11">
        <v>25.730766378244752</v>
      </c>
      <c r="O11">
        <v>73.286782285391567</v>
      </c>
      <c r="P11">
        <v>20.447510497900424</v>
      </c>
      <c r="Q11">
        <v>2.9995098039215686</v>
      </c>
      <c r="R11">
        <v>4.0027330479452052</v>
      </c>
      <c r="S11">
        <v>4.996440909090909</v>
      </c>
      <c r="T11">
        <v>0</v>
      </c>
      <c r="U11">
        <v>50.729896532946093</v>
      </c>
      <c r="V11">
        <v>5.064165057067604</v>
      </c>
      <c r="W11">
        <v>17.777207472417249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28.132828800000006</v>
      </c>
      <c r="AH11">
        <v>9.5661599999999982</v>
      </c>
      <c r="AI11">
        <v>0</v>
      </c>
      <c r="AJ11">
        <v>0</v>
      </c>
      <c r="AK11">
        <v>11.482440000000002</v>
      </c>
      <c r="AL11">
        <v>51.147100000000009</v>
      </c>
      <c r="AM11">
        <v>6.9405023999999997</v>
      </c>
      <c r="AN11">
        <v>0</v>
      </c>
      <c r="AO11">
        <v>4.5193679999999983</v>
      </c>
      <c r="AP11">
        <v>3.825911463727544</v>
      </c>
      <c r="AQ11">
        <v>0</v>
      </c>
      <c r="AR11">
        <v>3.8791999999999995</v>
      </c>
      <c r="AS11">
        <v>5.9080000000000004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738.86279330785851</v>
      </c>
      <c r="DN11">
        <v>25.610065332474257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299.9949181706944</v>
      </c>
      <c r="L12">
        <v>3.0005264605584872</v>
      </c>
      <c r="M12">
        <v>63.775078722447141</v>
      </c>
      <c r="N12">
        <v>25.730766378244752</v>
      </c>
      <c r="O12">
        <v>73.286782285391567</v>
      </c>
      <c r="P12">
        <v>20.447510497900424</v>
      </c>
      <c r="Q12">
        <v>2.9995098039215686</v>
      </c>
      <c r="R12">
        <v>4.0027330479452052</v>
      </c>
      <c r="S12">
        <v>4.996440909090909</v>
      </c>
      <c r="T12">
        <v>0</v>
      </c>
      <c r="U12">
        <v>50.729896532946093</v>
      </c>
      <c r="V12">
        <v>5.064165057067604</v>
      </c>
      <c r="W12">
        <v>17.777207472417249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28.132828800000006</v>
      </c>
      <c r="AH12">
        <v>9.5661599999999982</v>
      </c>
      <c r="AI12">
        <v>0</v>
      </c>
      <c r="AJ12">
        <v>0</v>
      </c>
      <c r="AK12">
        <v>11.482440000000002</v>
      </c>
      <c r="AL12">
        <v>51.147100000000009</v>
      </c>
      <c r="AM12">
        <v>6.9405023999999997</v>
      </c>
      <c r="AN12">
        <v>0</v>
      </c>
      <c r="AO12">
        <v>4.5193679999999983</v>
      </c>
      <c r="AP12">
        <v>3.825911463727544</v>
      </c>
      <c r="AQ12">
        <v>0</v>
      </c>
      <c r="AR12">
        <v>3.8791999999999995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737.14976888353499</v>
      </c>
      <c r="DN12">
        <v>25.550689756797773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279.99504779504025</v>
      </c>
      <c r="L13">
        <v>3.0005264605584872</v>
      </c>
      <c r="M13">
        <v>63.775078722447141</v>
      </c>
      <c r="N13">
        <v>25.730766378244752</v>
      </c>
      <c r="O13">
        <v>73.286782285391567</v>
      </c>
      <c r="P13">
        <v>20.447510497900424</v>
      </c>
      <c r="Q13">
        <v>2.9995098039215686</v>
      </c>
      <c r="R13">
        <v>4.0027330479452052</v>
      </c>
      <c r="S13">
        <v>4.996440909090909</v>
      </c>
      <c r="T13">
        <v>0</v>
      </c>
      <c r="U13">
        <v>50.729896532946093</v>
      </c>
      <c r="V13">
        <v>1.9945472684085508</v>
      </c>
      <c r="W13">
        <v>9.9962193448702106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28.132828800000006</v>
      </c>
      <c r="AH13">
        <v>9.5661599999999982</v>
      </c>
      <c r="AI13">
        <v>0</v>
      </c>
      <c r="AJ13">
        <v>0</v>
      </c>
      <c r="AK13">
        <v>11.482440000000002</v>
      </c>
      <c r="AL13">
        <v>51.147100000000009</v>
      </c>
      <c r="AM13">
        <v>6.9405023999999997</v>
      </c>
      <c r="AN13">
        <v>0</v>
      </c>
      <c r="AO13">
        <v>4.5193679999999983</v>
      </c>
      <c r="AP13">
        <v>3.825911463727544</v>
      </c>
      <c r="AQ13">
        <v>0</v>
      </c>
      <c r="AR13">
        <v>3.8791999999999995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707.3327836131524</v>
      </c>
      <c r="DN13">
        <v>24.51719873531998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279.99504779504025</v>
      </c>
      <c r="L14">
        <v>3.0005264605584872</v>
      </c>
      <c r="M14">
        <v>63.775078722447141</v>
      </c>
      <c r="N14">
        <v>25.730766378244752</v>
      </c>
      <c r="O14">
        <v>73.286782285391567</v>
      </c>
      <c r="P14">
        <v>20.447510497900424</v>
      </c>
      <c r="Q14">
        <v>2.9995098039215686</v>
      </c>
      <c r="R14">
        <v>4.0027330479452052</v>
      </c>
      <c r="S14">
        <v>4.996440909090909</v>
      </c>
      <c r="T14">
        <v>0</v>
      </c>
      <c r="U14">
        <v>50.729896532946093</v>
      </c>
      <c r="V14">
        <v>1.9945472684085508</v>
      </c>
      <c r="W14">
        <v>9.9962193448702106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28.132828800000006</v>
      </c>
      <c r="AH14">
        <v>9.5661599999999982</v>
      </c>
      <c r="AI14">
        <v>0</v>
      </c>
      <c r="AJ14">
        <v>0</v>
      </c>
      <c r="AK14">
        <v>11.482440000000002</v>
      </c>
      <c r="AL14">
        <v>51.147100000000009</v>
      </c>
      <c r="AM14">
        <v>6.9405023999999997</v>
      </c>
      <c r="AN14">
        <v>0</v>
      </c>
      <c r="AO14">
        <v>4.5193679999999983</v>
      </c>
      <c r="AP14">
        <v>3.825911463727544</v>
      </c>
      <c r="AQ14">
        <v>0</v>
      </c>
      <c r="AR14">
        <v>3.8791999999999995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707.3327836131524</v>
      </c>
      <c r="DN14">
        <v>24.51719873531998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279.99504779504025</v>
      </c>
      <c r="L15">
        <v>3.0005264605584872</v>
      </c>
      <c r="M15">
        <v>63.775078722447141</v>
      </c>
      <c r="N15">
        <v>25.730766378244752</v>
      </c>
      <c r="O15">
        <v>73.286782285391567</v>
      </c>
      <c r="P15">
        <v>20.447510497900424</v>
      </c>
      <c r="Q15">
        <v>2.9995098039215686</v>
      </c>
      <c r="R15">
        <v>4.0027330479452052</v>
      </c>
      <c r="S15">
        <v>4.996440909090909</v>
      </c>
      <c r="T15">
        <v>0</v>
      </c>
      <c r="U15">
        <v>50.729896532946093</v>
      </c>
      <c r="V15">
        <v>1.9945472684085508</v>
      </c>
      <c r="W15">
        <v>9.9962193448702106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28.132828800000006</v>
      </c>
      <c r="AH15">
        <v>9.5661599999999982</v>
      </c>
      <c r="AI15">
        <v>0</v>
      </c>
      <c r="AJ15">
        <v>0</v>
      </c>
      <c r="AK15">
        <v>11.482440000000002</v>
      </c>
      <c r="AL15">
        <v>49.846749999999993</v>
      </c>
      <c r="AM15">
        <v>6.9405023999999997</v>
      </c>
      <c r="AN15">
        <v>0</v>
      </c>
      <c r="AO15">
        <v>4.5193679999999983</v>
      </c>
      <c r="AP15">
        <v>3.825911463727544</v>
      </c>
      <c r="AQ15">
        <v>0</v>
      </c>
      <c r="AR15">
        <v>3.8791999999999995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706.07599571117305</v>
      </c>
      <c r="DN15">
        <v>24.473636637299315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279.99504779504025</v>
      </c>
      <c r="L16">
        <v>3.0005264605584872</v>
      </c>
      <c r="M16">
        <v>63.775078722447141</v>
      </c>
      <c r="N16">
        <v>25.730766378244752</v>
      </c>
      <c r="O16">
        <v>73.286782285391567</v>
      </c>
      <c r="P16">
        <v>20.447510497900424</v>
      </c>
      <c r="Q16">
        <v>2.9995098039215686</v>
      </c>
      <c r="R16">
        <v>4.0027330479452052</v>
      </c>
      <c r="S16">
        <v>4.996440909090909</v>
      </c>
      <c r="T16">
        <v>0</v>
      </c>
      <c r="U16">
        <v>50.729896532946093</v>
      </c>
      <c r="V16">
        <v>1.9945472684085508</v>
      </c>
      <c r="W16">
        <v>9.9962193448702106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28.132828800000006</v>
      </c>
      <c r="AH16">
        <v>9.5661599999999982</v>
      </c>
      <c r="AI16">
        <v>0</v>
      </c>
      <c r="AJ16">
        <v>0</v>
      </c>
      <c r="AK16">
        <v>11.482440000000002</v>
      </c>
      <c r="AL16">
        <v>49.846749999999993</v>
      </c>
      <c r="AM16">
        <v>6.9405023999999997</v>
      </c>
      <c r="AN16">
        <v>0</v>
      </c>
      <c r="AO16">
        <v>4.5193679999999983</v>
      </c>
      <c r="AP16">
        <v>3.825911463727544</v>
      </c>
      <c r="AQ16">
        <v>0</v>
      </c>
      <c r="AR16">
        <v>3.8791999999999995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706.07599571117305</v>
      </c>
      <c r="DN16">
        <v>24.473636637299315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279.99504779504025</v>
      </c>
      <c r="L17">
        <v>3.0005405086892281</v>
      </c>
      <c r="M17">
        <v>63.775078722447141</v>
      </c>
      <c r="N17">
        <v>25.730766378244752</v>
      </c>
      <c r="O17">
        <v>73.286782285391567</v>
      </c>
      <c r="P17">
        <v>20.447510497900424</v>
      </c>
      <c r="Q17">
        <v>2.9995098039215686</v>
      </c>
      <c r="R17">
        <v>4.0027330479452052</v>
      </c>
      <c r="S17">
        <v>4.996440909090909</v>
      </c>
      <c r="T17">
        <v>0</v>
      </c>
      <c r="U17">
        <v>50.729896532946093</v>
      </c>
      <c r="V17">
        <v>1.9945472684085508</v>
      </c>
      <c r="W17">
        <v>9.9962193448702106</v>
      </c>
      <c r="X17">
        <v>43.195107837980004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28.132828800000006</v>
      </c>
      <c r="AH17">
        <v>9.5661599999999982</v>
      </c>
      <c r="AI17">
        <v>0</v>
      </c>
      <c r="AJ17">
        <v>0</v>
      </c>
      <c r="AK17">
        <v>11.482440000000002</v>
      </c>
      <c r="AL17">
        <v>47.67949999999999</v>
      </c>
      <c r="AM17">
        <v>6.9405023999999997</v>
      </c>
      <c r="AN17">
        <v>0</v>
      </c>
      <c r="AO17">
        <v>3.8737439999999994</v>
      </c>
      <c r="AP17">
        <v>3.825911463727544</v>
      </c>
      <c r="AQ17">
        <v>0</v>
      </c>
      <c r="AR17">
        <v>3.8791999999999995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703.35736619482338</v>
      </c>
      <c r="DN17">
        <v>24.37940620177968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279.99504779504025</v>
      </c>
      <c r="L18">
        <v>3.0005138216070737</v>
      </c>
      <c r="M18">
        <v>63.775078722447141</v>
      </c>
      <c r="N18">
        <v>25.730766378244752</v>
      </c>
      <c r="O18">
        <v>73.286782285391567</v>
      </c>
      <c r="P18">
        <v>20.447510497900424</v>
      </c>
      <c r="Q18">
        <v>2.9995098039215686</v>
      </c>
      <c r="R18">
        <v>4.0027330479452052</v>
      </c>
      <c r="S18">
        <v>4.996440909090909</v>
      </c>
      <c r="T18">
        <v>0</v>
      </c>
      <c r="U18">
        <v>50.729896532946093</v>
      </c>
      <c r="V18">
        <v>1.9945472684085508</v>
      </c>
      <c r="W18">
        <v>9.9962193448702106</v>
      </c>
      <c r="X18">
        <v>43.195107837980004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28.132828800000006</v>
      </c>
      <c r="AH18">
        <v>9.5661599999999982</v>
      </c>
      <c r="AI18">
        <v>0</v>
      </c>
      <c r="AJ18">
        <v>0</v>
      </c>
      <c r="AK18">
        <v>11.482440000000002</v>
      </c>
      <c r="AL18">
        <v>47.67949999999999</v>
      </c>
      <c r="AM18">
        <v>6.9405023999999997</v>
      </c>
      <c r="AN18">
        <v>0</v>
      </c>
      <c r="AO18">
        <v>3.8737439999999994</v>
      </c>
      <c r="AP18">
        <v>3.825911463727544</v>
      </c>
      <c r="AQ18">
        <v>0</v>
      </c>
      <c r="AR18">
        <v>3.8791999999999995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703.35734040192438</v>
      </c>
      <c r="DN18">
        <v>24.379405307596592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279.99504779504025</v>
      </c>
      <c r="L19">
        <v>3.0005305803258788</v>
      </c>
      <c r="M19">
        <v>63.775078722447141</v>
      </c>
      <c r="N19">
        <v>25.730766378244752</v>
      </c>
      <c r="O19">
        <v>73.286782285391567</v>
      </c>
      <c r="P19">
        <v>20.447510497900424</v>
      </c>
      <c r="Q19">
        <v>2.9995098039215686</v>
      </c>
      <c r="R19">
        <v>4.0027330479452052</v>
      </c>
      <c r="S19">
        <v>4.996440909090909</v>
      </c>
      <c r="T19">
        <v>0</v>
      </c>
      <c r="U19">
        <v>50.729896532946093</v>
      </c>
      <c r="V19">
        <v>1.9945472684085508</v>
      </c>
      <c r="W19">
        <v>12.740067252974651</v>
      </c>
      <c r="X19">
        <v>43.195107837980004</v>
      </c>
      <c r="Y19">
        <v>0</v>
      </c>
      <c r="Z19">
        <v>2.8638167999999995</v>
      </c>
      <c r="AA19">
        <v>0</v>
      </c>
      <c r="AB19">
        <v>5.7369199999999996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28.132828800000006</v>
      </c>
      <c r="AH19">
        <v>9.5661599999999982</v>
      </c>
      <c r="AI19">
        <v>0</v>
      </c>
      <c r="AJ19">
        <v>0</v>
      </c>
      <c r="AK19">
        <v>11.482440000000002</v>
      </c>
      <c r="AL19">
        <v>47.67949999999999</v>
      </c>
      <c r="AM19">
        <v>6.9405023999999997</v>
      </c>
      <c r="AN19">
        <v>0</v>
      </c>
      <c r="AO19">
        <v>3.8737439999999994</v>
      </c>
      <c r="AP19">
        <v>3.825911463727544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711.55401872398545</v>
      </c>
      <c r="DN19">
        <v>24.663511652358764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279.99504779504025</v>
      </c>
      <c r="L20">
        <v>2.9798904191432793</v>
      </c>
      <c r="M20">
        <v>63.775078722447141</v>
      </c>
      <c r="N20">
        <v>25.730766378244752</v>
      </c>
      <c r="O20">
        <v>73.286782285391567</v>
      </c>
      <c r="P20">
        <v>20.447510497900424</v>
      </c>
      <c r="Q20">
        <v>2.9995098039215686</v>
      </c>
      <c r="R20">
        <v>4.0027330479452052</v>
      </c>
      <c r="S20">
        <v>4.996440909090909</v>
      </c>
      <c r="T20">
        <v>0</v>
      </c>
      <c r="U20">
        <v>50.729896532946093</v>
      </c>
      <c r="V20">
        <v>1.9945472684085508</v>
      </c>
      <c r="W20">
        <v>12.740067252974651</v>
      </c>
      <c r="X20">
        <v>43.195107837980004</v>
      </c>
      <c r="Y20">
        <v>0</v>
      </c>
      <c r="Z20">
        <v>2.8638167999999995</v>
      </c>
      <c r="AA20">
        <v>0</v>
      </c>
      <c r="AB20">
        <v>5.7369199999999996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28.132828800000006</v>
      </c>
      <c r="AH20">
        <v>9.5661599999999982</v>
      </c>
      <c r="AI20">
        <v>0</v>
      </c>
      <c r="AJ20">
        <v>0</v>
      </c>
      <c r="AK20">
        <v>11.482440000000002</v>
      </c>
      <c r="AL20">
        <v>47.67949999999999</v>
      </c>
      <c r="AM20">
        <v>6.9405023999999997</v>
      </c>
      <c r="AN20">
        <v>0</v>
      </c>
      <c r="AO20">
        <v>3.8737439999999994</v>
      </c>
      <c r="AP20">
        <v>3.825911463727544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711.53407000459379</v>
      </c>
      <c r="DN20">
        <v>24.662820210567887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279.99504779504025</v>
      </c>
      <c r="L21">
        <v>3.0005164144242147</v>
      </c>
      <c r="M21">
        <v>63.775078722447141</v>
      </c>
      <c r="N21">
        <v>25.730766378244752</v>
      </c>
      <c r="O21">
        <v>73.286782285391567</v>
      </c>
      <c r="P21">
        <v>20.447510497900424</v>
      </c>
      <c r="Q21">
        <v>2.9995098039215686</v>
      </c>
      <c r="R21">
        <v>4.0027330479452052</v>
      </c>
      <c r="S21">
        <v>4.996440909090909</v>
      </c>
      <c r="T21">
        <v>0</v>
      </c>
      <c r="U21">
        <v>50.729896532946093</v>
      </c>
      <c r="V21">
        <v>1.9945472684085508</v>
      </c>
      <c r="W21">
        <v>12.740067252974651</v>
      </c>
      <c r="X21">
        <v>43.195107837980004</v>
      </c>
      <c r="Y21">
        <v>0</v>
      </c>
      <c r="Z21">
        <v>0</v>
      </c>
      <c r="AA21">
        <v>0</v>
      </c>
      <c r="AB21">
        <v>5.7369199999999996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28.132828800000006</v>
      </c>
      <c r="AH21">
        <v>9.5661599999999982</v>
      </c>
      <c r="AI21">
        <v>0</v>
      </c>
      <c r="AJ21">
        <v>0</v>
      </c>
      <c r="AK21">
        <v>11.482440000000002</v>
      </c>
      <c r="AL21">
        <v>47.67949999999999</v>
      </c>
      <c r="AM21">
        <v>6.9405023999999997</v>
      </c>
      <c r="AN21">
        <v>0</v>
      </c>
      <c r="AO21">
        <v>3.8737439999999994</v>
      </c>
      <c r="AP21">
        <v>3.825911463727544</v>
      </c>
      <c r="AQ21">
        <v>0</v>
      </c>
      <c r="AR21">
        <v>16.486599999999996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720.9711782802126</v>
      </c>
      <c r="DN21">
        <v>24.98992113023003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279.99504779504025</v>
      </c>
      <c r="L22">
        <v>3.0005164144242147</v>
      </c>
      <c r="M22">
        <v>63.775078722447141</v>
      </c>
      <c r="N22">
        <v>25.730766378244752</v>
      </c>
      <c r="O22">
        <v>73.286782285391567</v>
      </c>
      <c r="P22">
        <v>20.447510497900424</v>
      </c>
      <c r="Q22">
        <v>2.9995098039215686</v>
      </c>
      <c r="R22">
        <v>4.0027330479452052</v>
      </c>
      <c r="S22">
        <v>4.996440909090909</v>
      </c>
      <c r="T22">
        <v>0</v>
      </c>
      <c r="U22">
        <v>50.729896532946093</v>
      </c>
      <c r="V22">
        <v>1.9945472684085508</v>
      </c>
      <c r="W22">
        <v>12.740067252974651</v>
      </c>
      <c r="X22">
        <v>43.195107837980004</v>
      </c>
      <c r="Y22">
        <v>0</v>
      </c>
      <c r="Z22">
        <v>0</v>
      </c>
      <c r="AA22">
        <v>0</v>
      </c>
      <c r="AB22">
        <v>5.7369199999999996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28.132828800000006</v>
      </c>
      <c r="AH22">
        <v>9.5661599999999982</v>
      </c>
      <c r="AI22">
        <v>0</v>
      </c>
      <c r="AJ22">
        <v>0</v>
      </c>
      <c r="AK22">
        <v>11.482440000000002</v>
      </c>
      <c r="AL22">
        <v>47.67949999999999</v>
      </c>
      <c r="AM22">
        <v>6.9405023999999997</v>
      </c>
      <c r="AN22">
        <v>0</v>
      </c>
      <c r="AO22">
        <v>3.8737439999999994</v>
      </c>
      <c r="AP22">
        <v>3.825911463727544</v>
      </c>
      <c r="AQ22">
        <v>0</v>
      </c>
      <c r="AR22">
        <v>16.486599999999996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720.9711782802126</v>
      </c>
      <c r="DN22">
        <v>24.98992113023003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279.99504779504025</v>
      </c>
      <c r="L23">
        <v>3.0005164144242147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2.9995098039215686</v>
      </c>
      <c r="R23">
        <v>4.0027330479452052</v>
      </c>
      <c r="S23">
        <v>4.996440909090909</v>
      </c>
      <c r="T23">
        <v>0</v>
      </c>
      <c r="U23">
        <v>50.729896532946093</v>
      </c>
      <c r="V23">
        <v>1.9945472684085508</v>
      </c>
      <c r="W23">
        <v>12.740067252974651</v>
      </c>
      <c r="X23">
        <v>43.195107837980004</v>
      </c>
      <c r="Y23">
        <v>0</v>
      </c>
      <c r="Z23">
        <v>0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28.132828800000006</v>
      </c>
      <c r="AH23">
        <v>9.5661599999999982</v>
      </c>
      <c r="AI23">
        <v>0</v>
      </c>
      <c r="AJ23">
        <v>0</v>
      </c>
      <c r="AK23">
        <v>11.482440000000002</v>
      </c>
      <c r="AL23">
        <v>47.67949999999999</v>
      </c>
      <c r="AM23">
        <v>6.9405023999999997</v>
      </c>
      <c r="AN23">
        <v>0</v>
      </c>
      <c r="AO23">
        <v>3.8737439999999994</v>
      </c>
      <c r="AP23">
        <v>3.4883310404574663</v>
      </c>
      <c r="AQ23">
        <v>0</v>
      </c>
      <c r="AR23">
        <v>5.8187999999999986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710.33449784433867</v>
      </c>
      <c r="DN23">
        <v>24.621221142834017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279.99504779504025</v>
      </c>
      <c r="L24">
        <v>3.0005164144242147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2.9995098039215686</v>
      </c>
      <c r="R24">
        <v>4.0027330479452052</v>
      </c>
      <c r="S24">
        <v>4.996440909090909</v>
      </c>
      <c r="T24">
        <v>0</v>
      </c>
      <c r="U24">
        <v>50.729896532946093</v>
      </c>
      <c r="V24">
        <v>1.9945472684085508</v>
      </c>
      <c r="W24">
        <v>12.740067252974651</v>
      </c>
      <c r="X24">
        <v>43.195107837980004</v>
      </c>
      <c r="Y24">
        <v>0</v>
      </c>
      <c r="Z24">
        <v>0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28.132828800000006</v>
      </c>
      <c r="AH24">
        <v>18.7164</v>
      </c>
      <c r="AI24">
        <v>0</v>
      </c>
      <c r="AJ24">
        <v>0</v>
      </c>
      <c r="AK24">
        <v>11.482440000000002</v>
      </c>
      <c r="AL24">
        <v>47.67949999999999</v>
      </c>
      <c r="AM24">
        <v>6.9405023999999997</v>
      </c>
      <c r="AN24">
        <v>0</v>
      </c>
      <c r="AO24">
        <v>3.8737439999999994</v>
      </c>
      <c r="AP24">
        <v>3.4883310404574663</v>
      </c>
      <c r="AQ24">
        <v>10.786489999999999</v>
      </c>
      <c r="AR24">
        <v>4.8489999999999984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728.66603578194884</v>
      </c>
      <c r="DN24">
        <v>25.25661320522385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289.94626989619377</v>
      </c>
      <c r="L25">
        <v>3.0005164144242147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2.9995098039215686</v>
      </c>
      <c r="R25">
        <v>4.0027330479452052</v>
      </c>
      <c r="S25">
        <v>4.996440909090909</v>
      </c>
      <c r="T25">
        <v>0</v>
      </c>
      <c r="U25">
        <v>50.729896532946093</v>
      </c>
      <c r="V25">
        <v>5.2410467128027687</v>
      </c>
      <c r="W25">
        <v>13.327923627684966</v>
      </c>
      <c r="X25">
        <v>43.195107837980004</v>
      </c>
      <c r="Y25">
        <v>0</v>
      </c>
      <c r="Z25">
        <v>0</v>
      </c>
      <c r="AA25">
        <v>3.8170894770154011</v>
      </c>
      <c r="AB25">
        <v>5.7369199999999996</v>
      </c>
      <c r="AC25">
        <v>4.25068</v>
      </c>
      <c r="AD25">
        <v>4.0033800000000008</v>
      </c>
      <c r="AE25">
        <v>14.475188000000001</v>
      </c>
      <c r="AF25">
        <v>6.1515000000000004</v>
      </c>
      <c r="AG25">
        <v>28.132828800000006</v>
      </c>
      <c r="AH25">
        <v>29.1144</v>
      </c>
      <c r="AI25">
        <v>1.3977499999999998</v>
      </c>
      <c r="AJ25">
        <v>0</v>
      </c>
      <c r="AK25">
        <v>11.482440000000002</v>
      </c>
      <c r="AL25">
        <v>47.67949999999999</v>
      </c>
      <c r="AM25">
        <v>6.9405023999999997</v>
      </c>
      <c r="AN25">
        <v>0</v>
      </c>
      <c r="AO25">
        <v>3.8737439999999994</v>
      </c>
      <c r="AP25">
        <v>3.4883310404574663</v>
      </c>
      <c r="AQ25">
        <v>21.572979999999998</v>
      </c>
      <c r="AR25">
        <v>4.8489999999999984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774.92144760662643</v>
      </c>
      <c r="DN25">
        <v>26.859968777819848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309.27518890769994</v>
      </c>
      <c r="L26">
        <v>3.0005164144242147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2.9995098039215686</v>
      </c>
      <c r="R26">
        <v>4.0027330479452052</v>
      </c>
      <c r="S26">
        <v>4.996440909090909</v>
      </c>
      <c r="T26">
        <v>0</v>
      </c>
      <c r="U26">
        <v>50.729896532946093</v>
      </c>
      <c r="V26">
        <v>5.2410467128027687</v>
      </c>
      <c r="W26">
        <v>13.327923627684966</v>
      </c>
      <c r="X26">
        <v>43.195107837980004</v>
      </c>
      <c r="Y26">
        <v>0</v>
      </c>
      <c r="Z26">
        <v>0</v>
      </c>
      <c r="AA26">
        <v>3.8170894770154011</v>
      </c>
      <c r="AB26">
        <v>5.7369199999999996</v>
      </c>
      <c r="AC26">
        <v>8.50136</v>
      </c>
      <c r="AD26">
        <v>8.0067600000000017</v>
      </c>
      <c r="AE26">
        <v>14.475188000000001</v>
      </c>
      <c r="AF26">
        <v>6.1515000000000004</v>
      </c>
      <c r="AG26">
        <v>28.132828800000006</v>
      </c>
      <c r="AH26">
        <v>39.5124</v>
      </c>
      <c r="AI26">
        <v>2.7954999999999997</v>
      </c>
      <c r="AJ26">
        <v>0</v>
      </c>
      <c r="AK26">
        <v>11.482440000000002</v>
      </c>
      <c r="AL26">
        <v>47.67949999999999</v>
      </c>
      <c r="AM26">
        <v>6.9405023999999997</v>
      </c>
      <c r="AN26">
        <v>0</v>
      </c>
      <c r="AO26">
        <v>3.8737439999999994</v>
      </c>
      <c r="AP26">
        <v>3.4883310404574663</v>
      </c>
      <c r="AQ26">
        <v>32.359470000000002</v>
      </c>
      <c r="AR26">
        <v>4.8489999999999984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823.40613277851651</v>
      </c>
      <c r="DN26">
        <v>28.540502617435813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399.6898862704918</v>
      </c>
      <c r="L27">
        <v>3.0005164144242147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2.9995098039215686</v>
      </c>
      <c r="R27">
        <v>4.0027330479452052</v>
      </c>
      <c r="S27">
        <v>4.996440909090909</v>
      </c>
      <c r="T27">
        <v>0</v>
      </c>
      <c r="U27">
        <v>50.729896532946093</v>
      </c>
      <c r="V27">
        <v>5.2410467128027687</v>
      </c>
      <c r="W27">
        <v>13.327923627684966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17.351255999999996</v>
      </c>
      <c r="AC27">
        <v>8.50136</v>
      </c>
      <c r="AD27">
        <v>12.01014</v>
      </c>
      <c r="AE27">
        <v>21.712782000000004</v>
      </c>
      <c r="AF27">
        <v>6.1515000000000004</v>
      </c>
      <c r="AG27">
        <v>28.132828800000006</v>
      </c>
      <c r="AH27">
        <v>49.910399999999996</v>
      </c>
      <c r="AI27">
        <v>14.362160799999996</v>
      </c>
      <c r="AJ27">
        <v>0</v>
      </c>
      <c r="AK27">
        <v>11.482440000000002</v>
      </c>
      <c r="AL27">
        <v>39.877399999999994</v>
      </c>
      <c r="AM27">
        <v>6.9405023999999997</v>
      </c>
      <c r="AN27">
        <v>0</v>
      </c>
      <c r="AO27">
        <v>3.8737439999999994</v>
      </c>
      <c r="AP27">
        <v>3.094487213309042</v>
      </c>
      <c r="AQ27">
        <v>43.145959999999995</v>
      </c>
      <c r="AR27">
        <v>16.486599999999996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977.47941336896156</v>
      </c>
      <c r="DN27">
        <v>33.881035652350306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449.99277135223929</v>
      </c>
      <c r="L28">
        <v>3.0005164144242147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2.9995098039215686</v>
      </c>
      <c r="R28">
        <v>4.0027330479452052</v>
      </c>
      <c r="S28">
        <v>4.996440909090909</v>
      </c>
      <c r="T28">
        <v>0</v>
      </c>
      <c r="U28">
        <v>50.729896532946093</v>
      </c>
      <c r="V28">
        <v>5.2410467128027687</v>
      </c>
      <c r="W28">
        <v>13.327923627684966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18.454500000000003</v>
      </c>
      <c r="AG28">
        <v>28.132828800000006</v>
      </c>
      <c r="AH28">
        <v>61.639343999999994</v>
      </c>
      <c r="AI28">
        <v>14.362160799999996</v>
      </c>
      <c r="AJ28">
        <v>0</v>
      </c>
      <c r="AK28">
        <v>11.482440000000002</v>
      </c>
      <c r="AL28">
        <v>39.877399999999994</v>
      </c>
      <c r="AM28">
        <v>6.9405023999999997</v>
      </c>
      <c r="AN28">
        <v>0</v>
      </c>
      <c r="AO28">
        <v>3.8737439999999994</v>
      </c>
      <c r="AP28">
        <v>3.094487213309042</v>
      </c>
      <c r="AQ28">
        <v>43.145959999999995</v>
      </c>
      <c r="AR28">
        <v>16.486599999999996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1070.2224695051991</v>
      </c>
      <c r="DN28">
        <v>37.095760400096353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469.99274672004628</v>
      </c>
      <c r="L29">
        <v>3.0005164144242147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2.9995098039215686</v>
      </c>
      <c r="R29">
        <v>4.0027330479452052</v>
      </c>
      <c r="S29">
        <v>4.996440909090909</v>
      </c>
      <c r="T29">
        <v>0</v>
      </c>
      <c r="U29">
        <v>50.729896532946093</v>
      </c>
      <c r="V29">
        <v>5.2410467128027687</v>
      </c>
      <c r="W29">
        <v>13.327923627684966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18.454500000000003</v>
      </c>
      <c r="AG29">
        <v>28.132828800000006</v>
      </c>
      <c r="AH29">
        <v>61.639343999999994</v>
      </c>
      <c r="AI29">
        <v>14.362160799999996</v>
      </c>
      <c r="AJ29">
        <v>0</v>
      </c>
      <c r="AK29">
        <v>11.482440000000002</v>
      </c>
      <c r="AL29">
        <v>39.877399999999994</v>
      </c>
      <c r="AM29">
        <v>6.9405023999999997</v>
      </c>
      <c r="AN29">
        <v>0</v>
      </c>
      <c r="AO29">
        <v>3.8737439999999994</v>
      </c>
      <c r="AP29">
        <v>3.094487213309042</v>
      </c>
      <c r="AQ29">
        <v>43.145959999999995</v>
      </c>
      <c r="AR29">
        <v>5.8187999999999986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1079.2420170025093</v>
      </c>
      <c r="DN29">
        <v>37.408388270593207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489.99272357279858</v>
      </c>
      <c r="L30">
        <v>3.0005164144242147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2.9995098039215686</v>
      </c>
      <c r="R30">
        <v>4.0027330479452052</v>
      </c>
      <c r="S30">
        <v>4.996440909090909</v>
      </c>
      <c r="T30">
        <v>0</v>
      </c>
      <c r="U30">
        <v>50.729896532946093</v>
      </c>
      <c r="V30">
        <v>5.2410467128027687</v>
      </c>
      <c r="W30">
        <v>13.327923627684966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18.454500000000003</v>
      </c>
      <c r="AG30">
        <v>28.132828800000006</v>
      </c>
      <c r="AH30">
        <v>61.639343999999994</v>
      </c>
      <c r="AI30">
        <v>14.362160799999996</v>
      </c>
      <c r="AJ30">
        <v>0</v>
      </c>
      <c r="AK30">
        <v>11.482440000000002</v>
      </c>
      <c r="AL30">
        <v>39.877399999999994</v>
      </c>
      <c r="AM30">
        <v>6.9405023999999997</v>
      </c>
      <c r="AN30">
        <v>0</v>
      </c>
      <c r="AO30">
        <v>3.8737439999999994</v>
      </c>
      <c r="AP30">
        <v>3.094487213309042</v>
      </c>
      <c r="AQ30">
        <v>43.145959999999995</v>
      </c>
      <c r="AR30">
        <v>4.8489999999999984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1097.6346829347583</v>
      </c>
      <c r="DN30">
        <v>38.04589919109663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439.9913210840528</v>
      </c>
      <c r="L31">
        <v>3.0005164144242147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2.9995098039215686</v>
      </c>
      <c r="R31">
        <v>4.0027330479452052</v>
      </c>
      <c r="S31">
        <v>4.996440909090909</v>
      </c>
      <c r="T31">
        <v>0</v>
      </c>
      <c r="U31">
        <v>50.729896532946093</v>
      </c>
      <c r="V31">
        <v>5.2410467128027687</v>
      </c>
      <c r="W31">
        <v>13.327923627684966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18.454500000000003</v>
      </c>
      <c r="AG31">
        <v>28.132828800000006</v>
      </c>
      <c r="AH31">
        <v>61.639343999999994</v>
      </c>
      <c r="AI31">
        <v>14.362160799999996</v>
      </c>
      <c r="AJ31">
        <v>0</v>
      </c>
      <c r="AK31">
        <v>11.482440000000002</v>
      </c>
      <c r="AL31">
        <v>39.877399999999994</v>
      </c>
      <c r="AM31">
        <v>6.9405023999999997</v>
      </c>
      <c r="AN31">
        <v>0</v>
      </c>
      <c r="AO31">
        <v>3.8737439999999994</v>
      </c>
      <c r="AP31">
        <v>3.094487213309042</v>
      </c>
      <c r="AQ31">
        <v>43.145959999999995</v>
      </c>
      <c r="AR31">
        <v>4.8489999999999984</v>
      </c>
      <c r="AS31">
        <v>5.3171999999999997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1050.4503435552128</v>
      </c>
      <c r="DN31">
        <v>36.410436081895959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439.9913210840528</v>
      </c>
      <c r="L32">
        <v>3.000443773260272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3.0012936610608021</v>
      </c>
      <c r="R32">
        <v>4.0027330479452052</v>
      </c>
      <c r="S32">
        <v>4.996551724137932</v>
      </c>
      <c r="T32">
        <v>0</v>
      </c>
      <c r="U32">
        <v>50.729896532946093</v>
      </c>
      <c r="V32">
        <v>5.2410467128027687</v>
      </c>
      <c r="W32">
        <v>13.327923627684966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8.50136</v>
      </c>
      <c r="AD32">
        <v>8.0067600000000017</v>
      </c>
      <c r="AE32">
        <v>21.712782000000004</v>
      </c>
      <c r="AF32">
        <v>6.1515000000000004</v>
      </c>
      <c r="AG32">
        <v>28.132828800000006</v>
      </c>
      <c r="AH32">
        <v>49.910399999999996</v>
      </c>
      <c r="AI32">
        <v>14.362160799999996</v>
      </c>
      <c r="AJ32">
        <v>0</v>
      </c>
      <c r="AK32">
        <v>11.482440000000002</v>
      </c>
      <c r="AL32">
        <v>39.877399999999994</v>
      </c>
      <c r="AM32">
        <v>6.9405023999999997</v>
      </c>
      <c r="AN32">
        <v>0</v>
      </c>
      <c r="AO32">
        <v>3.8737439999999994</v>
      </c>
      <c r="AP32">
        <v>3.094487213309042</v>
      </c>
      <c r="AQ32">
        <v>32.359470000000002</v>
      </c>
      <c r="AR32">
        <v>4.8489999999999984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998.61411445621843</v>
      </c>
      <c r="DN32">
        <v>34.613510358396269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439.9913210840528</v>
      </c>
      <c r="L33">
        <v>3.0004247324020317</v>
      </c>
      <c r="M33">
        <v>63.775078722447141</v>
      </c>
      <c r="N33">
        <v>25.730766378244752</v>
      </c>
      <c r="O33">
        <v>73.286782285391567</v>
      </c>
      <c r="P33">
        <v>20.447510497900424</v>
      </c>
      <c r="Q33">
        <v>3.0012936610608021</v>
      </c>
      <c r="R33">
        <v>4.0027330479452052</v>
      </c>
      <c r="S33">
        <v>4.996551724137932</v>
      </c>
      <c r="T33">
        <v>0</v>
      </c>
      <c r="U33">
        <v>50.729896532946093</v>
      </c>
      <c r="V33">
        <v>5.2410467128027687</v>
      </c>
      <c r="W33">
        <v>13.327923627684966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8.50136</v>
      </c>
      <c r="AD33">
        <v>4.0033800000000008</v>
      </c>
      <c r="AE33">
        <v>14.475188000000001</v>
      </c>
      <c r="AF33">
        <v>6.1515000000000004</v>
      </c>
      <c r="AG33">
        <v>28.132828800000006</v>
      </c>
      <c r="AH33">
        <v>41.092895999999996</v>
      </c>
      <c r="AI33">
        <v>1.6772999999999996</v>
      </c>
      <c r="AJ33">
        <v>0</v>
      </c>
      <c r="AK33">
        <v>11.482440000000002</v>
      </c>
      <c r="AL33">
        <v>39.877399999999994</v>
      </c>
      <c r="AM33">
        <v>6.9405023999999997</v>
      </c>
      <c r="AN33">
        <v>0</v>
      </c>
      <c r="AO33">
        <v>3.8737439999999994</v>
      </c>
      <c r="AP33">
        <v>3.094487213309042</v>
      </c>
      <c r="AQ33">
        <v>21.572979999999998</v>
      </c>
      <c r="AR33">
        <v>16.486599999999996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957.1356809158849</v>
      </c>
      <c r="DN33">
        <v>33.175698043759532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439.9913210840528</v>
      </c>
      <c r="L34">
        <v>3.0005351727418685</v>
      </c>
      <c r="M34">
        <v>63.775078722447141</v>
      </c>
      <c r="N34">
        <v>25.730766378244752</v>
      </c>
      <c r="O34">
        <v>73.286782285391567</v>
      </c>
      <c r="P34">
        <v>20.447510497900424</v>
      </c>
      <c r="Q34">
        <v>3.0012936610608021</v>
      </c>
      <c r="R34">
        <v>4.0027330479452052</v>
      </c>
      <c r="S34">
        <v>4.996551724137932</v>
      </c>
      <c r="T34">
        <v>0</v>
      </c>
      <c r="U34">
        <v>50.729896532946093</v>
      </c>
      <c r="V34">
        <v>5.2410467128027687</v>
      </c>
      <c r="W34">
        <v>13.327923627684966</v>
      </c>
      <c r="X34">
        <v>43.195107837980004</v>
      </c>
      <c r="Y34">
        <v>0</v>
      </c>
      <c r="Z34">
        <v>2.8638167999999995</v>
      </c>
      <c r="AA34">
        <v>0</v>
      </c>
      <c r="AB34">
        <v>11.532379999999998</v>
      </c>
      <c r="AC34">
        <v>4.25068</v>
      </c>
      <c r="AD34">
        <v>4.0033800000000008</v>
      </c>
      <c r="AE34">
        <v>14.475188000000001</v>
      </c>
      <c r="AF34">
        <v>6.1515000000000004</v>
      </c>
      <c r="AG34">
        <v>28.132828800000006</v>
      </c>
      <c r="AH34">
        <v>27.367536000000001</v>
      </c>
      <c r="AI34">
        <v>0</v>
      </c>
      <c r="AJ34">
        <v>0</v>
      </c>
      <c r="AK34">
        <v>11.482440000000002</v>
      </c>
      <c r="AL34">
        <v>39.877399999999994</v>
      </c>
      <c r="AM34">
        <v>6.9405023999999997</v>
      </c>
      <c r="AN34">
        <v>0</v>
      </c>
      <c r="AO34">
        <v>3.8737439999999994</v>
      </c>
      <c r="AP34">
        <v>3.094487213309042</v>
      </c>
      <c r="AQ34">
        <v>11.48521</v>
      </c>
      <c r="AR34">
        <v>16.486599999999996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924.70187371148427</v>
      </c>
      <c r="DN34">
        <v>32.051416211484678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439.99819117453427</v>
      </c>
      <c r="L35">
        <v>3.0005351727418685</v>
      </c>
      <c r="M35">
        <v>63.775078722447141</v>
      </c>
      <c r="N35">
        <v>25.730766378244752</v>
      </c>
      <c r="O35">
        <v>73.286782285391567</v>
      </c>
      <c r="P35">
        <v>20.447510497900424</v>
      </c>
      <c r="Q35">
        <v>3.0012936610608021</v>
      </c>
      <c r="R35">
        <v>4.0027330479452052</v>
      </c>
      <c r="S35">
        <v>4.996551724137932</v>
      </c>
      <c r="T35">
        <v>0</v>
      </c>
      <c r="U35">
        <v>50.729896532946093</v>
      </c>
      <c r="V35">
        <v>5.2410467128027687</v>
      </c>
      <c r="W35">
        <v>13.327923627684966</v>
      </c>
      <c r="X35">
        <v>43.195107837980004</v>
      </c>
      <c r="Y35">
        <v>0</v>
      </c>
      <c r="Z35">
        <v>2.8638167999999995</v>
      </c>
      <c r="AA35">
        <v>0</v>
      </c>
      <c r="AB35">
        <v>11.532379999999998</v>
      </c>
      <c r="AC35">
        <v>4.25068</v>
      </c>
      <c r="AD35">
        <v>4.0033800000000008</v>
      </c>
      <c r="AE35">
        <v>14.475188000000001</v>
      </c>
      <c r="AF35">
        <v>6.1515000000000004</v>
      </c>
      <c r="AG35">
        <v>28.132828800000006</v>
      </c>
      <c r="AH35">
        <v>18.7164</v>
      </c>
      <c r="AI35">
        <v>0</v>
      </c>
      <c r="AJ35">
        <v>0</v>
      </c>
      <c r="AK35">
        <v>11.482440000000002</v>
      </c>
      <c r="AL35">
        <v>39.877399999999994</v>
      </c>
      <c r="AM35">
        <v>6.9405023999999997</v>
      </c>
      <c r="AN35">
        <v>0</v>
      </c>
      <c r="AO35">
        <v>3.8737439999999994</v>
      </c>
      <c r="AP35">
        <v>3.4883310404574663</v>
      </c>
      <c r="AQ35">
        <v>0</v>
      </c>
      <c r="AR35">
        <v>6.303700000000001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895.78558941452491</v>
      </c>
      <c r="DN35">
        <v>31.049168426073933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409.99724636688143</v>
      </c>
      <c r="L36">
        <v>3.0005471820126344</v>
      </c>
      <c r="M36">
        <v>63.775078722447141</v>
      </c>
      <c r="N36">
        <v>25.730766378244752</v>
      </c>
      <c r="O36">
        <v>73.286782285391567</v>
      </c>
      <c r="P36">
        <v>20.447510497900424</v>
      </c>
      <c r="Q36">
        <v>3.0012936610608021</v>
      </c>
      <c r="R36">
        <v>4.0027330479452052</v>
      </c>
      <c r="S36">
        <v>4.996551724137932</v>
      </c>
      <c r="T36">
        <v>0</v>
      </c>
      <c r="U36">
        <v>50.729896532946093</v>
      </c>
      <c r="V36">
        <v>5.2410467128027687</v>
      </c>
      <c r="W36">
        <v>13.327923627684966</v>
      </c>
      <c r="X36">
        <v>43.195107837980004</v>
      </c>
      <c r="Y36">
        <v>0</v>
      </c>
      <c r="Z36">
        <v>2.8638167999999995</v>
      </c>
      <c r="AA36">
        <v>0</v>
      </c>
      <c r="AB36">
        <v>5.2685999999999993</v>
      </c>
      <c r="AC36">
        <v>4.25068</v>
      </c>
      <c r="AD36">
        <v>4.0033800000000008</v>
      </c>
      <c r="AE36">
        <v>14.475188000000001</v>
      </c>
      <c r="AF36">
        <v>6.1515000000000004</v>
      </c>
      <c r="AG36">
        <v>28.132828800000006</v>
      </c>
      <c r="AH36">
        <v>9.5661599999999982</v>
      </c>
      <c r="AI36">
        <v>0</v>
      </c>
      <c r="AJ36">
        <v>0</v>
      </c>
      <c r="AK36">
        <v>11.482440000000002</v>
      </c>
      <c r="AL36">
        <v>39.877399999999994</v>
      </c>
      <c r="AM36">
        <v>6.9405023999999997</v>
      </c>
      <c r="AN36">
        <v>0</v>
      </c>
      <c r="AO36">
        <v>3.8737439999999994</v>
      </c>
      <c r="AP36">
        <v>3.4883310404574663</v>
      </c>
      <c r="AQ36">
        <v>0</v>
      </c>
      <c r="AR36">
        <v>5.333899999999999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850.95472502082919</v>
      </c>
      <c r="DN36">
        <v>29.49528002138748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419.9982062579204</v>
      </c>
      <c r="L37">
        <v>3.000543419193566</v>
      </c>
      <c r="M37">
        <v>63.775078722447141</v>
      </c>
      <c r="N37">
        <v>25.730766378244752</v>
      </c>
      <c r="O37">
        <v>73.286782285391567</v>
      </c>
      <c r="P37">
        <v>20.447510497900424</v>
      </c>
      <c r="Q37">
        <v>3.0012936610608021</v>
      </c>
      <c r="R37">
        <v>4.0027330479452052</v>
      </c>
      <c r="S37">
        <v>4.996551724137932</v>
      </c>
      <c r="T37">
        <v>0</v>
      </c>
      <c r="U37">
        <v>50.729896532946093</v>
      </c>
      <c r="V37">
        <v>5.2410467128027687</v>
      </c>
      <c r="W37">
        <v>13.327923627684966</v>
      </c>
      <c r="X37">
        <v>43.195107837980004</v>
      </c>
      <c r="Y37">
        <v>0</v>
      </c>
      <c r="Z37">
        <v>0</v>
      </c>
      <c r="AA37">
        <v>0</v>
      </c>
      <c r="AB37">
        <v>5.2685999999999993</v>
      </c>
      <c r="AC37">
        <v>4.25068</v>
      </c>
      <c r="AD37">
        <v>4.0033800000000008</v>
      </c>
      <c r="AE37">
        <v>14.475188000000001</v>
      </c>
      <c r="AF37">
        <v>6.1515000000000004</v>
      </c>
      <c r="AG37">
        <v>28.132828800000006</v>
      </c>
      <c r="AH37">
        <v>9.5661599999999982</v>
      </c>
      <c r="AI37">
        <v>0</v>
      </c>
      <c r="AJ37">
        <v>0</v>
      </c>
      <c r="AK37">
        <v>11.482440000000002</v>
      </c>
      <c r="AL37">
        <v>39.877399999999994</v>
      </c>
      <c r="AM37">
        <v>6.9405023999999997</v>
      </c>
      <c r="AN37">
        <v>0</v>
      </c>
      <c r="AO37">
        <v>3.8737439999999994</v>
      </c>
      <c r="AP37">
        <v>3.4883310404574663</v>
      </c>
      <c r="AQ37">
        <v>0</v>
      </c>
      <c r="AR37">
        <v>7.7583999999999991</v>
      </c>
      <c r="AS37">
        <v>5.3171999999999997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851.79537683304932</v>
      </c>
      <c r="DN37">
        <v>29.52441811306371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399.99822256174133</v>
      </c>
      <c r="L38">
        <v>3.000543419193566</v>
      </c>
      <c r="M38">
        <v>63.775078722447141</v>
      </c>
      <c r="N38">
        <v>25.730766378244752</v>
      </c>
      <c r="O38">
        <v>73.286782285391567</v>
      </c>
      <c r="P38">
        <v>20.447510497900424</v>
      </c>
      <c r="Q38">
        <v>3.0012936610608021</v>
      </c>
      <c r="R38">
        <v>4.0027330479452052</v>
      </c>
      <c r="S38">
        <v>4.996551724137932</v>
      </c>
      <c r="T38">
        <v>0</v>
      </c>
      <c r="U38">
        <v>50.729896532946093</v>
      </c>
      <c r="V38">
        <v>5.2410467128027687</v>
      </c>
      <c r="W38">
        <v>13.327923627684966</v>
      </c>
      <c r="X38">
        <v>43.195107837980004</v>
      </c>
      <c r="Y38">
        <v>0</v>
      </c>
      <c r="Z38">
        <v>0</v>
      </c>
      <c r="AA38">
        <v>0</v>
      </c>
      <c r="AB38">
        <v>5.2685999999999993</v>
      </c>
      <c r="AC38">
        <v>4.25068</v>
      </c>
      <c r="AD38">
        <v>4.0033800000000008</v>
      </c>
      <c r="AE38">
        <v>14.475188000000001</v>
      </c>
      <c r="AF38">
        <v>6.1515000000000004</v>
      </c>
      <c r="AG38">
        <v>28.132828800000006</v>
      </c>
      <c r="AH38">
        <v>9.5661599999999982</v>
      </c>
      <c r="AI38">
        <v>0</v>
      </c>
      <c r="AJ38">
        <v>0</v>
      </c>
      <c r="AK38">
        <v>11.482440000000002</v>
      </c>
      <c r="AL38">
        <v>39.877399999999994</v>
      </c>
      <c r="AM38">
        <v>6.9405023999999997</v>
      </c>
      <c r="AN38">
        <v>0</v>
      </c>
      <c r="AO38">
        <v>3.8737439999999994</v>
      </c>
      <c r="AP38">
        <v>3.4883310404574663</v>
      </c>
      <c r="AQ38">
        <v>0</v>
      </c>
      <c r="AR38">
        <v>7.7583999999999991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831.32337645309372</v>
      </c>
      <c r="DN38">
        <v>28.814834796840245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399.99440565748409</v>
      </c>
      <c r="L39">
        <v>3.000543419193566</v>
      </c>
      <c r="M39">
        <v>63.775078722447141</v>
      </c>
      <c r="N39">
        <v>25.730766378244752</v>
      </c>
      <c r="O39">
        <v>73.286782285391567</v>
      </c>
      <c r="P39">
        <v>20.447510497900424</v>
      </c>
      <c r="Q39">
        <v>3.0012936610608021</v>
      </c>
      <c r="R39">
        <v>4.0027330479452052</v>
      </c>
      <c r="S39">
        <v>4.996551724137932</v>
      </c>
      <c r="T39">
        <v>0</v>
      </c>
      <c r="U39">
        <v>50.729896532946093</v>
      </c>
      <c r="V39">
        <v>5.2410467128027687</v>
      </c>
      <c r="W39">
        <v>13.327923627684966</v>
      </c>
      <c r="X39">
        <v>43.195107837980004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4.0033800000000008</v>
      </c>
      <c r="AE39">
        <v>14.475188000000001</v>
      </c>
      <c r="AF39">
        <v>6.1515000000000004</v>
      </c>
      <c r="AG39">
        <v>28.132828800000006</v>
      </c>
      <c r="AH39">
        <v>9.5661599999999982</v>
      </c>
      <c r="AI39">
        <v>0</v>
      </c>
      <c r="AJ39">
        <v>0</v>
      </c>
      <c r="AK39">
        <v>11.482440000000002</v>
      </c>
      <c r="AL39">
        <v>39.877399999999994</v>
      </c>
      <c r="AM39">
        <v>6.9405023999999997</v>
      </c>
      <c r="AN39">
        <v>0</v>
      </c>
      <c r="AO39">
        <v>3.8737439999999994</v>
      </c>
      <c r="AP39">
        <v>3.4883310404574663</v>
      </c>
      <c r="AQ39">
        <v>0</v>
      </c>
      <c r="AR39">
        <v>16.486599999999996</v>
      </c>
      <c r="AS39">
        <v>5.9080000000000004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840.12811415428769</v>
      </c>
      <c r="DN39">
        <v>29.120016991388987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399.99440565748409</v>
      </c>
      <c r="L40">
        <v>3.000543419193566</v>
      </c>
      <c r="M40">
        <v>63.775078722447141</v>
      </c>
      <c r="N40">
        <v>25.730766378244752</v>
      </c>
      <c r="O40">
        <v>73.286782285391567</v>
      </c>
      <c r="P40">
        <v>20.447510497900424</v>
      </c>
      <c r="Q40">
        <v>3.0012936610608021</v>
      </c>
      <c r="R40">
        <v>4.0027330479452052</v>
      </c>
      <c r="S40">
        <v>4.996551724137932</v>
      </c>
      <c r="T40">
        <v>0</v>
      </c>
      <c r="U40">
        <v>50.729896532946093</v>
      </c>
      <c r="V40">
        <v>5.2410467128027687</v>
      </c>
      <c r="W40">
        <v>13.327923627684966</v>
      </c>
      <c r="X40">
        <v>43.195107837980004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0</v>
      </c>
      <c r="AE40">
        <v>14.475188000000001</v>
      </c>
      <c r="AF40">
        <v>6.1515000000000004</v>
      </c>
      <c r="AG40">
        <v>28.132828800000006</v>
      </c>
      <c r="AH40">
        <v>9.5661599999999982</v>
      </c>
      <c r="AI40">
        <v>0</v>
      </c>
      <c r="AJ40">
        <v>0</v>
      </c>
      <c r="AK40">
        <v>11.482440000000002</v>
      </c>
      <c r="AL40">
        <v>39.877399999999994</v>
      </c>
      <c r="AM40">
        <v>6.9405023999999997</v>
      </c>
      <c r="AN40">
        <v>0</v>
      </c>
      <c r="AO40">
        <v>3.8737439999999994</v>
      </c>
      <c r="AP40">
        <v>3.4883310404574663</v>
      </c>
      <c r="AQ40">
        <v>0</v>
      </c>
      <c r="AR40">
        <v>16.486599999999996</v>
      </c>
      <c r="AS40">
        <v>5.9080000000000004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836.25884731840574</v>
      </c>
      <c r="DN40">
        <v>28.985903827270896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399.99440565748409</v>
      </c>
      <c r="L41">
        <v>2.7108221489309314</v>
      </c>
      <c r="M41">
        <v>63.775078722447141</v>
      </c>
      <c r="N41">
        <v>25.730766378244752</v>
      </c>
      <c r="O41">
        <v>73.286782285391567</v>
      </c>
      <c r="P41">
        <v>20.447510497900424</v>
      </c>
      <c r="Q41">
        <v>3.0012936610608021</v>
      </c>
      <c r="R41">
        <v>4.0027330479452052</v>
      </c>
      <c r="S41">
        <v>4.996551724137932</v>
      </c>
      <c r="T41">
        <v>0</v>
      </c>
      <c r="U41">
        <v>50.729896532946093</v>
      </c>
      <c r="V41">
        <v>5.2410467128027687</v>
      </c>
      <c r="W41">
        <v>13.327923627684966</v>
      </c>
      <c r="X41">
        <v>43.195107837980004</v>
      </c>
      <c r="Y41">
        <v>0</v>
      </c>
      <c r="Z41">
        <v>2.8638167999999995</v>
      </c>
      <c r="AA41">
        <v>0</v>
      </c>
      <c r="AB41">
        <v>5.2685999999999993</v>
      </c>
      <c r="AC41">
        <v>0</v>
      </c>
      <c r="AD41">
        <v>0</v>
      </c>
      <c r="AE41">
        <v>14.475188000000001</v>
      </c>
      <c r="AF41">
        <v>6.1515000000000004</v>
      </c>
      <c r="AG41">
        <v>28.132828800000006</v>
      </c>
      <c r="AH41">
        <v>9.5661599999999982</v>
      </c>
      <c r="AI41">
        <v>0</v>
      </c>
      <c r="AJ41">
        <v>0</v>
      </c>
      <c r="AK41">
        <v>11.482440000000002</v>
      </c>
      <c r="AL41">
        <v>29.908049999999996</v>
      </c>
      <c r="AM41">
        <v>6.9405023999999997</v>
      </c>
      <c r="AN41">
        <v>0</v>
      </c>
      <c r="AO41">
        <v>3.8737439999999994</v>
      </c>
      <c r="AP41">
        <v>3.4883310404574663</v>
      </c>
      <c r="AQ41">
        <v>0</v>
      </c>
      <c r="AR41">
        <v>7.7583999999999991</v>
      </c>
      <c r="AS41">
        <v>5.9080000000000004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817.90764926286727</v>
      </c>
      <c r="DN41">
        <v>28.349830612546899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399.99440565748409</v>
      </c>
      <c r="L42">
        <v>3.0005012172418732</v>
      </c>
      <c r="M42">
        <v>63.775078722447141</v>
      </c>
      <c r="N42">
        <v>25.730766378244752</v>
      </c>
      <c r="O42">
        <v>73.286782285391567</v>
      </c>
      <c r="P42">
        <v>20.447510497900424</v>
      </c>
      <c r="Q42">
        <v>3.0012936610608021</v>
      </c>
      <c r="R42">
        <v>4.0027330479452052</v>
      </c>
      <c r="S42">
        <v>4.996551724137932</v>
      </c>
      <c r="T42">
        <v>0</v>
      </c>
      <c r="U42">
        <v>50.729896532946093</v>
      </c>
      <c r="V42">
        <v>5.2410467128027687</v>
      </c>
      <c r="W42">
        <v>13.327923627684966</v>
      </c>
      <c r="X42">
        <v>43.195107837980004</v>
      </c>
      <c r="Y42">
        <v>0</v>
      </c>
      <c r="Z42">
        <v>2.8638167999999995</v>
      </c>
      <c r="AA42">
        <v>0</v>
      </c>
      <c r="AB42">
        <v>5.2685999999999993</v>
      </c>
      <c r="AC42">
        <v>0</v>
      </c>
      <c r="AD42">
        <v>0</v>
      </c>
      <c r="AE42">
        <v>14.475188000000001</v>
      </c>
      <c r="AF42">
        <v>6.1515000000000004</v>
      </c>
      <c r="AG42">
        <v>28.132828800000006</v>
      </c>
      <c r="AH42">
        <v>9.5661599999999982</v>
      </c>
      <c r="AI42">
        <v>0</v>
      </c>
      <c r="AJ42">
        <v>0</v>
      </c>
      <c r="AK42">
        <v>11.482440000000002</v>
      </c>
      <c r="AL42">
        <v>29.908049999999996</v>
      </c>
      <c r="AM42">
        <v>6.9405023999999997</v>
      </c>
      <c r="AN42">
        <v>0</v>
      </c>
      <c r="AO42">
        <v>3.8737439999999994</v>
      </c>
      <c r="AP42">
        <v>3.4883310404574663</v>
      </c>
      <c r="AQ42">
        <v>0</v>
      </c>
      <c r="AR42">
        <v>6.7885999999999989</v>
      </c>
      <c r="AS42">
        <v>5.9080000000000004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817.2503123821989</v>
      </c>
      <c r="DN42">
        <v>28.327046561526174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399.99440565748409</v>
      </c>
      <c r="L43">
        <v>3.0005367686527107</v>
      </c>
      <c r="M43">
        <v>63.775078722447141</v>
      </c>
      <c r="N43">
        <v>25.730766378244752</v>
      </c>
      <c r="O43">
        <v>73.286782285391567</v>
      </c>
      <c r="P43">
        <v>20.447510497900424</v>
      </c>
      <c r="Q43">
        <v>3.0012936610608021</v>
      </c>
      <c r="R43">
        <v>4.0027330479452052</v>
      </c>
      <c r="S43">
        <v>4.996551724137932</v>
      </c>
      <c r="T43">
        <v>0</v>
      </c>
      <c r="U43">
        <v>50.729896532946093</v>
      </c>
      <c r="V43">
        <v>5.2410467128027687</v>
      </c>
      <c r="W43">
        <v>13.327923627684966</v>
      </c>
      <c r="X43">
        <v>43.195107837980004</v>
      </c>
      <c r="Y43">
        <v>0</v>
      </c>
      <c r="Z43">
        <v>2.8638167999999995</v>
      </c>
      <c r="AA43">
        <v>0</v>
      </c>
      <c r="AB43">
        <v>5.2685999999999993</v>
      </c>
      <c r="AC43">
        <v>0</v>
      </c>
      <c r="AD43">
        <v>0</v>
      </c>
      <c r="AE43">
        <v>14.475188000000001</v>
      </c>
      <c r="AF43">
        <v>6.1515000000000004</v>
      </c>
      <c r="AG43">
        <v>28.132828800000006</v>
      </c>
      <c r="AH43">
        <v>9.5661599999999982</v>
      </c>
      <c r="AI43">
        <v>0</v>
      </c>
      <c r="AJ43">
        <v>0</v>
      </c>
      <c r="AK43">
        <v>11.482440000000002</v>
      </c>
      <c r="AL43">
        <v>29.908049999999996</v>
      </c>
      <c r="AM43">
        <v>6.9405023999999997</v>
      </c>
      <c r="AN43">
        <v>0</v>
      </c>
      <c r="AO43">
        <v>3.8737439999999994</v>
      </c>
      <c r="AP43">
        <v>3.825911463727544</v>
      </c>
      <c r="AQ43">
        <v>0</v>
      </c>
      <c r="AR43">
        <v>6.7885999999999989</v>
      </c>
      <c r="AS43">
        <v>5.9080000000000004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817.57659847851153</v>
      </c>
      <c r="DN43">
        <v>28.338376439894439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399.99440565748409</v>
      </c>
      <c r="L44">
        <v>3.0004945034044654</v>
      </c>
      <c r="M44">
        <v>63.775078722447141</v>
      </c>
      <c r="N44">
        <v>25.730766378244752</v>
      </c>
      <c r="O44">
        <v>73.286782285391567</v>
      </c>
      <c r="P44">
        <v>20.447510497900424</v>
      </c>
      <c r="Q44">
        <v>3.0012936610608021</v>
      </c>
      <c r="R44">
        <v>4.0027330479452052</v>
      </c>
      <c r="S44">
        <v>4.996551724137932</v>
      </c>
      <c r="T44">
        <v>0</v>
      </c>
      <c r="U44">
        <v>50.729896532946093</v>
      </c>
      <c r="V44">
        <v>5.2410467128027687</v>
      </c>
      <c r="W44">
        <v>13.327923627684966</v>
      </c>
      <c r="X44">
        <v>43.195107837980004</v>
      </c>
      <c r="Y44">
        <v>0</v>
      </c>
      <c r="Z44">
        <v>2.8638167999999995</v>
      </c>
      <c r="AA44">
        <v>0</v>
      </c>
      <c r="AB44">
        <v>5.2685999999999993</v>
      </c>
      <c r="AC44">
        <v>0</v>
      </c>
      <c r="AD44">
        <v>0</v>
      </c>
      <c r="AE44">
        <v>14.475188000000001</v>
      </c>
      <c r="AF44">
        <v>6.1515000000000004</v>
      </c>
      <c r="AG44">
        <v>28.132828800000006</v>
      </c>
      <c r="AH44">
        <v>9.5661599999999982</v>
      </c>
      <c r="AI44">
        <v>0</v>
      </c>
      <c r="AJ44">
        <v>0</v>
      </c>
      <c r="AK44">
        <v>11.482440000000002</v>
      </c>
      <c r="AL44">
        <v>29.908049999999996</v>
      </c>
      <c r="AM44">
        <v>6.9405023999999997</v>
      </c>
      <c r="AN44">
        <v>0</v>
      </c>
      <c r="AO44">
        <v>3.8737439999999994</v>
      </c>
      <c r="AP44">
        <v>3.825911463727544</v>
      </c>
      <c r="AQ44">
        <v>0</v>
      </c>
      <c r="AR44">
        <v>6.7885999999999989</v>
      </c>
      <c r="AS44">
        <v>5.9080000000000004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817.57655762914908</v>
      </c>
      <c r="DN44">
        <v>28.338375024008627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399.99440565748409</v>
      </c>
      <c r="L45">
        <v>3.0004945034044654</v>
      </c>
      <c r="M45">
        <v>63.775078722447141</v>
      </c>
      <c r="N45">
        <v>25.730766378244752</v>
      </c>
      <c r="O45">
        <v>73.286782285391567</v>
      </c>
      <c r="P45">
        <v>20.447510497900424</v>
      </c>
      <c r="Q45">
        <v>3.0012936610608021</v>
      </c>
      <c r="R45">
        <v>4.0027330479452052</v>
      </c>
      <c r="S45">
        <v>4.996551724137932</v>
      </c>
      <c r="T45">
        <v>0</v>
      </c>
      <c r="U45">
        <v>50.729896532946093</v>
      </c>
      <c r="V45">
        <v>5.2410467128027687</v>
      </c>
      <c r="W45">
        <v>13.327923627684966</v>
      </c>
      <c r="X45">
        <v>43.195107837980004</v>
      </c>
      <c r="Y45">
        <v>0</v>
      </c>
      <c r="Z45">
        <v>2.8638167999999995</v>
      </c>
      <c r="AA45">
        <v>0</v>
      </c>
      <c r="AB45">
        <v>5.2685999999999993</v>
      </c>
      <c r="AC45">
        <v>0</v>
      </c>
      <c r="AD45">
        <v>0</v>
      </c>
      <c r="AE45">
        <v>14.475188000000001</v>
      </c>
      <c r="AF45">
        <v>6.1515000000000004</v>
      </c>
      <c r="AG45">
        <v>28.132828800000006</v>
      </c>
      <c r="AH45">
        <v>9.5661599999999982</v>
      </c>
      <c r="AI45">
        <v>0</v>
      </c>
      <c r="AJ45">
        <v>0</v>
      </c>
      <c r="AK45">
        <v>11.482440000000002</v>
      </c>
      <c r="AL45">
        <v>29.908049999999996</v>
      </c>
      <c r="AM45">
        <v>6.9405023999999997</v>
      </c>
      <c r="AN45">
        <v>0</v>
      </c>
      <c r="AO45">
        <v>3.8737439999999994</v>
      </c>
      <c r="AP45">
        <v>3.825911463727544</v>
      </c>
      <c r="AQ45">
        <v>0</v>
      </c>
      <c r="AR45">
        <v>16.486599999999996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831.74614363212265</v>
      </c>
      <c r="DN45">
        <v>28.82950902103509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399.99440565748409</v>
      </c>
      <c r="L46">
        <v>3.0004945034044654</v>
      </c>
      <c r="M46">
        <v>63.775078722447141</v>
      </c>
      <c r="N46">
        <v>25.730766378244752</v>
      </c>
      <c r="O46">
        <v>73.286782285391567</v>
      </c>
      <c r="P46">
        <v>20.447510497900424</v>
      </c>
      <c r="Q46">
        <v>3.0012936610608021</v>
      </c>
      <c r="R46">
        <v>4.0027330479452052</v>
      </c>
      <c r="S46">
        <v>4.996551724137932</v>
      </c>
      <c r="T46">
        <v>0</v>
      </c>
      <c r="U46">
        <v>50.729896532946093</v>
      </c>
      <c r="V46">
        <v>5.2410467128027687</v>
      </c>
      <c r="W46">
        <v>13.327923627684966</v>
      </c>
      <c r="X46">
        <v>43.195107837980004</v>
      </c>
      <c r="Y46">
        <v>0</v>
      </c>
      <c r="Z46">
        <v>2.8638167999999995</v>
      </c>
      <c r="AA46">
        <v>0</v>
      </c>
      <c r="AB46">
        <v>5.2685999999999993</v>
      </c>
      <c r="AC46">
        <v>0</v>
      </c>
      <c r="AD46">
        <v>0</v>
      </c>
      <c r="AE46">
        <v>14.475188000000001</v>
      </c>
      <c r="AF46">
        <v>6.1515000000000004</v>
      </c>
      <c r="AG46">
        <v>28.132828800000006</v>
      </c>
      <c r="AH46">
        <v>9.5661599999999982</v>
      </c>
      <c r="AI46">
        <v>0</v>
      </c>
      <c r="AJ46">
        <v>0</v>
      </c>
      <c r="AK46">
        <v>11.482440000000002</v>
      </c>
      <c r="AL46">
        <v>29.908049999999996</v>
      </c>
      <c r="AM46">
        <v>6.9405023999999997</v>
      </c>
      <c r="AN46">
        <v>0</v>
      </c>
      <c r="AO46">
        <v>3.8737439999999994</v>
      </c>
      <c r="AP46">
        <v>3.825911463727544</v>
      </c>
      <c r="AQ46">
        <v>0</v>
      </c>
      <c r="AR46">
        <v>16.486599999999996</v>
      </c>
      <c r="AS46">
        <v>10.87072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831.74614363212265</v>
      </c>
      <c r="DN46">
        <v>28.82950902103509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399.99440565748409</v>
      </c>
      <c r="L47">
        <v>3.093631513371299</v>
      </c>
      <c r="M47">
        <v>63.775078722447141</v>
      </c>
      <c r="N47">
        <v>25.730766378244752</v>
      </c>
      <c r="O47">
        <v>73.286782285391567</v>
      </c>
      <c r="P47">
        <v>20.447510497900424</v>
      </c>
      <c r="Q47">
        <v>3.0012936610608021</v>
      </c>
      <c r="R47">
        <v>4.0027330479452052</v>
      </c>
      <c r="S47">
        <v>4.996551724137932</v>
      </c>
      <c r="T47">
        <v>0</v>
      </c>
      <c r="U47">
        <v>50.729896532946093</v>
      </c>
      <c r="V47">
        <v>5.2410467128027687</v>
      </c>
      <c r="W47">
        <v>13.327923627684966</v>
      </c>
      <c r="X47">
        <v>43.195107837980004</v>
      </c>
      <c r="Y47">
        <v>0</v>
      </c>
      <c r="Z47">
        <v>0</v>
      </c>
      <c r="AA47">
        <v>0</v>
      </c>
      <c r="AB47">
        <v>5.2685999999999993</v>
      </c>
      <c r="AC47">
        <v>0</v>
      </c>
      <c r="AD47">
        <v>0</v>
      </c>
      <c r="AE47">
        <v>14.475188000000001</v>
      </c>
      <c r="AF47">
        <v>6.1515000000000004</v>
      </c>
      <c r="AG47">
        <v>28.132828800000006</v>
      </c>
      <c r="AH47">
        <v>9.5661599999999982</v>
      </c>
      <c r="AI47">
        <v>0</v>
      </c>
      <c r="AJ47">
        <v>0</v>
      </c>
      <c r="AK47">
        <v>11.482440000000002</v>
      </c>
      <c r="AL47">
        <v>29.908049999999996</v>
      </c>
      <c r="AM47">
        <v>6.9405023999999997</v>
      </c>
      <c r="AN47">
        <v>0</v>
      </c>
      <c r="AO47">
        <v>3.8737439999999994</v>
      </c>
      <c r="AP47">
        <v>3.825911463727544</v>
      </c>
      <c r="AQ47">
        <v>0</v>
      </c>
      <c r="AR47">
        <v>6.7885999999999989</v>
      </c>
      <c r="AS47">
        <v>5.9080000000000004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814.89869569998996</v>
      </c>
      <c r="DN47">
        <v>28.245557163134642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399.99440565748409</v>
      </c>
      <c r="L48">
        <v>3.0005173305742368</v>
      </c>
      <c r="M48">
        <v>63.775078722447141</v>
      </c>
      <c r="N48">
        <v>25.730766378244752</v>
      </c>
      <c r="O48">
        <v>73.286782285391567</v>
      </c>
      <c r="P48">
        <v>20.447510497900424</v>
      </c>
      <c r="Q48">
        <v>3.0012936610608021</v>
      </c>
      <c r="R48">
        <v>4.0027330479452052</v>
      </c>
      <c r="S48">
        <v>4.996551724137932</v>
      </c>
      <c r="T48">
        <v>0</v>
      </c>
      <c r="U48">
        <v>50.729896532946093</v>
      </c>
      <c r="V48">
        <v>5.2410467128027687</v>
      </c>
      <c r="W48">
        <v>13.327923627684966</v>
      </c>
      <c r="X48">
        <v>43.195107837980004</v>
      </c>
      <c r="Y48">
        <v>0</v>
      </c>
      <c r="Z48">
        <v>0</v>
      </c>
      <c r="AA48">
        <v>0</v>
      </c>
      <c r="AB48">
        <v>5.2685999999999993</v>
      </c>
      <c r="AC48">
        <v>0</v>
      </c>
      <c r="AD48">
        <v>0</v>
      </c>
      <c r="AE48">
        <v>14.475188000000001</v>
      </c>
      <c r="AF48">
        <v>6.1515000000000004</v>
      </c>
      <c r="AG48">
        <v>28.132828800000006</v>
      </c>
      <c r="AH48">
        <v>9.5661599999999982</v>
      </c>
      <c r="AI48">
        <v>0</v>
      </c>
      <c r="AJ48">
        <v>0</v>
      </c>
      <c r="AK48">
        <v>11.482440000000002</v>
      </c>
      <c r="AL48">
        <v>29.908049999999996</v>
      </c>
      <c r="AM48">
        <v>6.9405023999999997</v>
      </c>
      <c r="AN48">
        <v>0</v>
      </c>
      <c r="AO48">
        <v>3.8737439999999994</v>
      </c>
      <c r="AP48">
        <v>3.825911463727544</v>
      </c>
      <c r="AQ48">
        <v>0</v>
      </c>
      <c r="AR48">
        <v>6.7885999999999989</v>
      </c>
      <c r="AS48">
        <v>5.9080000000000004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814.80870084224512</v>
      </c>
      <c r="DN48">
        <v>28.242437838082452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315.99335506848155</v>
      </c>
      <c r="L49">
        <v>2.8971055713568674</v>
      </c>
      <c r="M49">
        <v>63.775078722447141</v>
      </c>
      <c r="N49">
        <v>25.730766378244752</v>
      </c>
      <c r="O49">
        <v>73.286782285391567</v>
      </c>
      <c r="P49">
        <v>20.447510497900424</v>
      </c>
      <c r="Q49">
        <v>2.8990825688073394</v>
      </c>
      <c r="R49">
        <v>3.8670095402298856</v>
      </c>
      <c r="S49">
        <v>4.8334295713035864</v>
      </c>
      <c r="T49">
        <v>0</v>
      </c>
      <c r="U49">
        <v>50.729896532946093</v>
      </c>
      <c r="V49">
        <v>5.2410467128027687</v>
      </c>
      <c r="W49">
        <v>13.327923627684966</v>
      </c>
      <c r="X49">
        <v>43.195107837980004</v>
      </c>
      <c r="Y49">
        <v>0</v>
      </c>
      <c r="Z49">
        <v>0</v>
      </c>
      <c r="AA49">
        <v>0</v>
      </c>
      <c r="AB49">
        <v>5.2685999999999993</v>
      </c>
      <c r="AC49">
        <v>0</v>
      </c>
      <c r="AD49">
        <v>0</v>
      </c>
      <c r="AE49">
        <v>7.3255000000000008</v>
      </c>
      <c r="AF49">
        <v>6.1515000000000004</v>
      </c>
      <c r="AG49">
        <v>28.132828800000006</v>
      </c>
      <c r="AH49">
        <v>9.5661599999999982</v>
      </c>
      <c r="AI49">
        <v>0</v>
      </c>
      <c r="AJ49">
        <v>0</v>
      </c>
      <c r="AK49">
        <v>11.482440000000002</v>
      </c>
      <c r="AL49">
        <v>29.908049999999996</v>
      </c>
      <c r="AM49">
        <v>6.9405023999999997</v>
      </c>
      <c r="AN49">
        <v>0</v>
      </c>
      <c r="AO49">
        <v>3.8737439999999994</v>
      </c>
      <c r="AP49">
        <v>3.825911463727544</v>
      </c>
      <c r="AQ49">
        <v>0</v>
      </c>
      <c r="AR49">
        <v>6.7885999999999989</v>
      </c>
      <c r="AS49">
        <v>6.0261600000000008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726.33814490469263</v>
      </c>
      <c r="DN49">
        <v>25.175946674611868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296.99474612982675</v>
      </c>
      <c r="L50">
        <v>2.8970647773279348</v>
      </c>
      <c r="M50">
        <v>63.775078722447141</v>
      </c>
      <c r="N50">
        <v>25.730766378244752</v>
      </c>
      <c r="O50">
        <v>73.286782285391567</v>
      </c>
      <c r="P50">
        <v>20.447510497900424</v>
      </c>
      <c r="Q50">
        <v>2.8990825688073394</v>
      </c>
      <c r="R50">
        <v>3.8670095402298856</v>
      </c>
      <c r="S50">
        <v>4.8334295713035864</v>
      </c>
      <c r="T50">
        <v>0</v>
      </c>
      <c r="U50">
        <v>50.729896532946093</v>
      </c>
      <c r="V50">
        <v>5.2410467128027687</v>
      </c>
      <c r="W50">
        <v>13.327923627684966</v>
      </c>
      <c r="X50">
        <v>43.195107837980004</v>
      </c>
      <c r="Y50">
        <v>0</v>
      </c>
      <c r="Z50">
        <v>0</v>
      </c>
      <c r="AA50">
        <v>0</v>
      </c>
      <c r="AB50">
        <v>5.2685999999999993</v>
      </c>
      <c r="AC50">
        <v>0</v>
      </c>
      <c r="AD50">
        <v>0</v>
      </c>
      <c r="AE50">
        <v>7.3255000000000008</v>
      </c>
      <c r="AF50">
        <v>6.1515000000000004</v>
      </c>
      <c r="AG50">
        <v>28.132828800000006</v>
      </c>
      <c r="AH50">
        <v>9.5661599999999982</v>
      </c>
      <c r="AI50">
        <v>0</v>
      </c>
      <c r="AJ50">
        <v>0</v>
      </c>
      <c r="AK50">
        <v>11.482440000000002</v>
      </c>
      <c r="AL50">
        <v>29.908049999999996</v>
      </c>
      <c r="AM50">
        <v>6.9405023999999997</v>
      </c>
      <c r="AN50">
        <v>0</v>
      </c>
      <c r="AO50">
        <v>3.8737439999999994</v>
      </c>
      <c r="AP50">
        <v>3.825911463727544</v>
      </c>
      <c r="AQ50">
        <v>0</v>
      </c>
      <c r="AR50">
        <v>6.7885999999999989</v>
      </c>
      <c r="AS50">
        <v>6.0261600000000008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707.97594993089808</v>
      </c>
      <c r="DN50">
        <v>24.53949191572266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300.99245268413944</v>
      </c>
      <c r="L51">
        <v>2.8970647773279348</v>
      </c>
      <c r="M51">
        <v>63.775078722447141</v>
      </c>
      <c r="N51">
        <v>25.730766378244752</v>
      </c>
      <c r="O51">
        <v>73.286782285391567</v>
      </c>
      <c r="P51">
        <v>20.447510497900424</v>
      </c>
      <c r="Q51">
        <v>2.8990825688073394</v>
      </c>
      <c r="R51">
        <v>3.8670095402298856</v>
      </c>
      <c r="S51">
        <v>4.8334295713035864</v>
      </c>
      <c r="T51">
        <v>0</v>
      </c>
      <c r="U51">
        <v>50.729896532946093</v>
      </c>
      <c r="V51">
        <v>5.2410467128027687</v>
      </c>
      <c r="W51">
        <v>13.327923627684966</v>
      </c>
      <c r="X51">
        <v>43.195107837980004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7.3255000000000008</v>
      </c>
      <c r="AF51">
        <v>6.1515000000000004</v>
      </c>
      <c r="AG51">
        <v>28.132828800000006</v>
      </c>
      <c r="AH51">
        <v>9.5661599999999982</v>
      </c>
      <c r="AI51">
        <v>0</v>
      </c>
      <c r="AJ51">
        <v>0</v>
      </c>
      <c r="AK51">
        <v>11.482440000000002</v>
      </c>
      <c r="AL51">
        <v>29.908049999999996</v>
      </c>
      <c r="AM51">
        <v>6.9405023999999997</v>
      </c>
      <c r="AN51">
        <v>0</v>
      </c>
      <c r="AO51">
        <v>3.8737439999999994</v>
      </c>
      <c r="AP51">
        <v>3.825911463727544</v>
      </c>
      <c r="AQ51">
        <v>0</v>
      </c>
      <c r="AR51">
        <v>7.7583999999999991</v>
      </c>
      <c r="AS51">
        <v>6.4987999999999992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708.1417500548821</v>
      </c>
      <c r="DN51">
        <v>24.545238346051462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290.99439538043481</v>
      </c>
      <c r="L52">
        <v>2.8970654747652111</v>
      </c>
      <c r="M52">
        <v>63.775078722447141</v>
      </c>
      <c r="N52">
        <v>25.730766378244752</v>
      </c>
      <c r="O52">
        <v>73.286782285391567</v>
      </c>
      <c r="P52">
        <v>20.447510497900424</v>
      </c>
      <c r="Q52">
        <v>2.8990825688073394</v>
      </c>
      <c r="R52">
        <v>3.8670095402298856</v>
      </c>
      <c r="S52">
        <v>4.8334295713035864</v>
      </c>
      <c r="T52">
        <v>0</v>
      </c>
      <c r="U52">
        <v>50.729896532946093</v>
      </c>
      <c r="V52">
        <v>5.2410467128027687</v>
      </c>
      <c r="W52">
        <v>13.327923627684966</v>
      </c>
      <c r="X52">
        <v>43.195107837980004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7.3255000000000008</v>
      </c>
      <c r="AF52">
        <v>6.1515000000000004</v>
      </c>
      <c r="AG52">
        <v>28.132828800000006</v>
      </c>
      <c r="AH52">
        <v>9.5661599999999982</v>
      </c>
      <c r="AI52">
        <v>0</v>
      </c>
      <c r="AJ52">
        <v>0</v>
      </c>
      <c r="AK52">
        <v>11.482440000000002</v>
      </c>
      <c r="AL52">
        <v>29.908049999999996</v>
      </c>
      <c r="AM52">
        <v>6.9405023999999997</v>
      </c>
      <c r="AN52">
        <v>0</v>
      </c>
      <c r="AO52">
        <v>3.8737439999999994</v>
      </c>
      <c r="AP52">
        <v>3.825911463727544</v>
      </c>
      <c r="AQ52">
        <v>0</v>
      </c>
      <c r="AR52">
        <v>7.7583999999999991</v>
      </c>
      <c r="AS52">
        <v>6.4987999999999992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698.47862834099055</v>
      </c>
      <c r="DN52">
        <v>24.210303453675543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282.171527628467</v>
      </c>
      <c r="L53">
        <v>2.897013330333539</v>
      </c>
      <c r="M53">
        <v>63.775078722447141</v>
      </c>
      <c r="N53">
        <v>25.730766378244752</v>
      </c>
      <c r="O53">
        <v>73.286782285391567</v>
      </c>
      <c r="P53">
        <v>20.447510497900424</v>
      </c>
      <c r="Q53">
        <v>2.8990825688073394</v>
      </c>
      <c r="R53">
        <v>3.8686072289156628</v>
      </c>
      <c r="S53">
        <v>4.8334295713035864</v>
      </c>
      <c r="T53">
        <v>0</v>
      </c>
      <c r="U53">
        <v>50.729896532946093</v>
      </c>
      <c r="V53">
        <v>5.247587022016222</v>
      </c>
      <c r="W53">
        <v>13.327923627684966</v>
      </c>
      <c r="X53">
        <v>43.195107837980004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7.3255000000000008</v>
      </c>
      <c r="AF53">
        <v>6.1515000000000004</v>
      </c>
      <c r="AG53">
        <v>28.132828800000006</v>
      </c>
      <c r="AH53">
        <v>9.5661599999999982</v>
      </c>
      <c r="AI53">
        <v>0</v>
      </c>
      <c r="AJ53">
        <v>0</v>
      </c>
      <c r="AK53">
        <v>11.482440000000002</v>
      </c>
      <c r="AL53">
        <v>29.908049999999996</v>
      </c>
      <c r="AM53">
        <v>6.9405023999999997</v>
      </c>
      <c r="AN53">
        <v>0</v>
      </c>
      <c r="AO53">
        <v>3.8737439999999994</v>
      </c>
      <c r="AP53">
        <v>3.825911463727544</v>
      </c>
      <c r="AQ53">
        <v>0</v>
      </c>
      <c r="AR53">
        <v>15.516799999999998</v>
      </c>
      <c r="AS53">
        <v>6.4987999999999992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697.45763557500698</v>
      </c>
      <c r="DN53">
        <v>24.174914321158798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269.99411356862748</v>
      </c>
      <c r="L54">
        <v>2.897013330333539</v>
      </c>
      <c r="M54">
        <v>63.775078722447141</v>
      </c>
      <c r="N54">
        <v>25.730766378244752</v>
      </c>
      <c r="O54">
        <v>73.286782285391567</v>
      </c>
      <c r="P54">
        <v>20.447510497900424</v>
      </c>
      <c r="Q54">
        <v>2.8990825688073394</v>
      </c>
      <c r="R54">
        <v>3.8686072289156628</v>
      </c>
      <c r="S54">
        <v>4.8334295713035864</v>
      </c>
      <c r="T54">
        <v>0</v>
      </c>
      <c r="U54">
        <v>50.729896532946093</v>
      </c>
      <c r="V54">
        <v>5.247587022016222</v>
      </c>
      <c r="W54">
        <v>13.327923627684966</v>
      </c>
      <c r="X54">
        <v>43.195107837980004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7.3255000000000008</v>
      </c>
      <c r="AF54">
        <v>6.1515000000000004</v>
      </c>
      <c r="AG54">
        <v>28.132828800000006</v>
      </c>
      <c r="AH54">
        <v>9.5661599999999982</v>
      </c>
      <c r="AI54">
        <v>0</v>
      </c>
      <c r="AJ54">
        <v>0</v>
      </c>
      <c r="AK54">
        <v>11.482440000000002</v>
      </c>
      <c r="AL54">
        <v>29.908049999999996</v>
      </c>
      <c r="AM54">
        <v>6.9405023999999997</v>
      </c>
      <c r="AN54">
        <v>0</v>
      </c>
      <c r="AO54">
        <v>3.8737439999999994</v>
      </c>
      <c r="AP54">
        <v>3.825911463727544</v>
      </c>
      <c r="AQ54">
        <v>0</v>
      </c>
      <c r="AR54">
        <v>15.516799999999998</v>
      </c>
      <c r="AS54">
        <v>6.4987999999999992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685.68816462933876</v>
      </c>
      <c r="DN54">
        <v>23.766971206987439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269.99411356862748</v>
      </c>
      <c r="L55">
        <v>2.8970219397569821</v>
      </c>
      <c r="M55">
        <v>63.775078722447141</v>
      </c>
      <c r="N55">
        <v>25.730766378244752</v>
      </c>
      <c r="O55">
        <v>73.286782285391567</v>
      </c>
      <c r="P55">
        <v>20.447510497900424</v>
      </c>
      <c r="Q55">
        <v>2.8990825688073394</v>
      </c>
      <c r="R55">
        <v>3.8686072289156628</v>
      </c>
      <c r="S55">
        <v>4.8334295713035864</v>
      </c>
      <c r="T55">
        <v>0</v>
      </c>
      <c r="U55">
        <v>50.729896532946093</v>
      </c>
      <c r="V55">
        <v>5.247587022016222</v>
      </c>
      <c r="W55">
        <v>13.327923627684966</v>
      </c>
      <c r="X55">
        <v>43.195107837980004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7.3255000000000008</v>
      </c>
      <c r="AF55">
        <v>6.1515000000000004</v>
      </c>
      <c r="AG55">
        <v>28.132828800000006</v>
      </c>
      <c r="AH55">
        <v>9.5661599999999982</v>
      </c>
      <c r="AI55">
        <v>0</v>
      </c>
      <c r="AJ55">
        <v>0</v>
      </c>
      <c r="AK55">
        <v>11.482440000000002</v>
      </c>
      <c r="AL55">
        <v>29.908049999999996</v>
      </c>
      <c r="AM55">
        <v>6.9405023999999997</v>
      </c>
      <c r="AN55">
        <v>0</v>
      </c>
      <c r="AO55">
        <v>3.8737439999999994</v>
      </c>
      <c r="AP55">
        <v>3.825911463727544</v>
      </c>
      <c r="AQ55">
        <v>0</v>
      </c>
      <c r="AR55">
        <v>5.8187999999999986</v>
      </c>
      <c r="AS55">
        <v>6.4987999999999992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676.31505595034662</v>
      </c>
      <c r="DN55">
        <v>23.442088495403119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269.99411356862748</v>
      </c>
      <c r="L56">
        <v>2.8970219397569821</v>
      </c>
      <c r="M56">
        <v>63.775078722447141</v>
      </c>
      <c r="N56">
        <v>25.730766378244752</v>
      </c>
      <c r="O56">
        <v>73.286782285391567</v>
      </c>
      <c r="P56">
        <v>20.447510497900424</v>
      </c>
      <c r="Q56">
        <v>2.8990825688073394</v>
      </c>
      <c r="R56">
        <v>3.8686072289156628</v>
      </c>
      <c r="S56">
        <v>4.8334295713035864</v>
      </c>
      <c r="T56">
        <v>0</v>
      </c>
      <c r="U56">
        <v>50.729896532946093</v>
      </c>
      <c r="V56">
        <v>5.247587022016222</v>
      </c>
      <c r="W56">
        <v>13.327923627684966</v>
      </c>
      <c r="X56">
        <v>43.195107837980004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7.3255000000000008</v>
      </c>
      <c r="AF56">
        <v>6.1515000000000004</v>
      </c>
      <c r="AG56">
        <v>28.132828800000006</v>
      </c>
      <c r="AH56">
        <v>9.5661599999999982</v>
      </c>
      <c r="AI56">
        <v>0</v>
      </c>
      <c r="AJ56">
        <v>0</v>
      </c>
      <c r="AK56">
        <v>11.482440000000002</v>
      </c>
      <c r="AL56">
        <v>29.908049999999996</v>
      </c>
      <c r="AM56">
        <v>6.9405023999999997</v>
      </c>
      <c r="AN56">
        <v>0</v>
      </c>
      <c r="AO56">
        <v>3.8737439999999994</v>
      </c>
      <c r="AP56">
        <v>3.825911463727544</v>
      </c>
      <c r="AQ56">
        <v>0</v>
      </c>
      <c r="AR56">
        <v>4.8489999999999984</v>
      </c>
      <c r="AS56">
        <v>6.4987999999999992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675.37774425034672</v>
      </c>
      <c r="DN56">
        <v>23.409600195403119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269.99411356862748</v>
      </c>
      <c r="L57">
        <v>2.8038579570363877</v>
      </c>
      <c r="M57">
        <v>63.775078722447141</v>
      </c>
      <c r="N57">
        <v>25.730766378244752</v>
      </c>
      <c r="O57">
        <v>73.286782285391567</v>
      </c>
      <c r="P57">
        <v>20.447510497900424</v>
      </c>
      <c r="Q57">
        <v>2.8034482758620691</v>
      </c>
      <c r="R57">
        <v>3.7352912732474968</v>
      </c>
      <c r="S57">
        <v>4.6659308510638295</v>
      </c>
      <c r="T57">
        <v>0</v>
      </c>
      <c r="U57">
        <v>50.729896532946093</v>
      </c>
      <c r="V57">
        <v>1.0036166297117517</v>
      </c>
      <c r="W57">
        <v>13.327923627684966</v>
      </c>
      <c r="X57">
        <v>43.195107837980004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7.3255000000000008</v>
      </c>
      <c r="AF57">
        <v>6.1515000000000004</v>
      </c>
      <c r="AG57">
        <v>28.132828800000006</v>
      </c>
      <c r="AH57">
        <v>9.5661599999999982</v>
      </c>
      <c r="AI57">
        <v>0</v>
      </c>
      <c r="AJ57">
        <v>0</v>
      </c>
      <c r="AK57">
        <v>11.482440000000002</v>
      </c>
      <c r="AL57">
        <v>29.908049999999996</v>
      </c>
      <c r="AM57">
        <v>6.9405023999999997</v>
      </c>
      <c r="AN57">
        <v>0</v>
      </c>
      <c r="AO57">
        <v>3.8737439999999994</v>
      </c>
      <c r="AP57">
        <v>3.825911463727544</v>
      </c>
      <c r="AQ57">
        <v>0</v>
      </c>
      <c r="AR57">
        <v>4.8489999999999984</v>
      </c>
      <c r="AS57">
        <v>6.2034000000000002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670.5172315490662</v>
      </c>
      <c r="DN57">
        <v>23.241129552805209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269.99411356862748</v>
      </c>
      <c r="L58">
        <v>2.8038579570363877</v>
      </c>
      <c r="M58">
        <v>63.775078722447141</v>
      </c>
      <c r="N58">
        <v>25.730766378244752</v>
      </c>
      <c r="O58">
        <v>73.286782285391567</v>
      </c>
      <c r="P58">
        <v>20.447510497900424</v>
      </c>
      <c r="Q58">
        <v>2.8034482758620691</v>
      </c>
      <c r="R58">
        <v>3.7352912732474968</v>
      </c>
      <c r="S58">
        <v>4.6659308510638295</v>
      </c>
      <c r="T58">
        <v>0</v>
      </c>
      <c r="U58">
        <v>50.729896532946093</v>
      </c>
      <c r="V58">
        <v>1.0036166297117517</v>
      </c>
      <c r="W58">
        <v>13.327923627684966</v>
      </c>
      <c r="X58">
        <v>43.195107837980004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7.3255000000000008</v>
      </c>
      <c r="AF58">
        <v>6.1515000000000004</v>
      </c>
      <c r="AG58">
        <v>28.132828800000006</v>
      </c>
      <c r="AH58">
        <v>9.5661599999999982</v>
      </c>
      <c r="AI58">
        <v>0</v>
      </c>
      <c r="AJ58">
        <v>0</v>
      </c>
      <c r="AK58">
        <v>11.482440000000002</v>
      </c>
      <c r="AL58">
        <v>29.908049999999996</v>
      </c>
      <c r="AM58">
        <v>6.9405023999999997</v>
      </c>
      <c r="AN58">
        <v>0</v>
      </c>
      <c r="AO58">
        <v>3.8737439999999994</v>
      </c>
      <c r="AP58">
        <v>3.825911463727544</v>
      </c>
      <c r="AQ58">
        <v>0</v>
      </c>
      <c r="AR58">
        <v>4.8489999999999984</v>
      </c>
      <c r="AS58">
        <v>6.2034000000000002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670.5172315490662</v>
      </c>
      <c r="DN58">
        <v>23.241129552805209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257.16403355286678</v>
      </c>
      <c r="L59">
        <v>6.1253312548713952</v>
      </c>
      <c r="M59">
        <v>63.775078722447141</v>
      </c>
      <c r="N59">
        <v>25.730766378244752</v>
      </c>
      <c r="O59">
        <v>73.286782285391567</v>
      </c>
      <c r="P59">
        <v>20.447510497900424</v>
      </c>
      <c r="Q59">
        <v>2.8034482758620691</v>
      </c>
      <c r="R59">
        <v>3.7356807068366171</v>
      </c>
      <c r="S59">
        <v>4.6659308510638295</v>
      </c>
      <c r="T59">
        <v>0</v>
      </c>
      <c r="U59">
        <v>50.729896532946093</v>
      </c>
      <c r="V59">
        <v>0.9309214100719424</v>
      </c>
      <c r="W59">
        <v>13.327923627684966</v>
      </c>
      <c r="X59">
        <v>43.195107837980004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7.3255000000000008</v>
      </c>
      <c r="AF59">
        <v>6.1515000000000004</v>
      </c>
      <c r="AG59">
        <v>28.132828800000006</v>
      </c>
      <c r="AH59">
        <v>9.5661599999999982</v>
      </c>
      <c r="AI59">
        <v>0</v>
      </c>
      <c r="AJ59">
        <v>0</v>
      </c>
      <c r="AK59">
        <v>11.482440000000002</v>
      </c>
      <c r="AL59">
        <v>39.877399999999994</v>
      </c>
      <c r="AM59">
        <v>6.9405023999999997</v>
      </c>
      <c r="AN59">
        <v>0</v>
      </c>
      <c r="AO59">
        <v>3.8737439999999994</v>
      </c>
      <c r="AP59">
        <v>3.825911463727544</v>
      </c>
      <c r="AQ59">
        <v>0</v>
      </c>
      <c r="AR59">
        <v>3.8791999999999995</v>
      </c>
      <c r="AS59">
        <v>6.2034000000000002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669.95534467958657</v>
      </c>
      <c r="DN59">
        <v>23.221653918308487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269.99309301077773</v>
      </c>
      <c r="L60">
        <v>2.8038725200889814</v>
      </c>
      <c r="M60">
        <v>63.775078722447141</v>
      </c>
      <c r="N60">
        <v>25.730766378244752</v>
      </c>
      <c r="O60">
        <v>73.286782285391567</v>
      </c>
      <c r="P60">
        <v>20.447510497900424</v>
      </c>
      <c r="Q60">
        <v>2.8034482758620691</v>
      </c>
      <c r="R60">
        <v>3.7356807068366171</v>
      </c>
      <c r="S60">
        <v>4.6659308510638295</v>
      </c>
      <c r="T60">
        <v>0</v>
      </c>
      <c r="U60">
        <v>50.729896532946093</v>
      </c>
      <c r="V60">
        <v>1.0014144772117963</v>
      </c>
      <c r="W60">
        <v>13.327923627684966</v>
      </c>
      <c r="X60">
        <v>43.195107837980004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7.3255000000000008</v>
      </c>
      <c r="AF60">
        <v>6.1515000000000004</v>
      </c>
      <c r="AG60">
        <v>28.132828800000006</v>
      </c>
      <c r="AH60">
        <v>17.884559999999997</v>
      </c>
      <c r="AI60">
        <v>0</v>
      </c>
      <c r="AJ60">
        <v>0</v>
      </c>
      <c r="AK60">
        <v>11.482440000000002</v>
      </c>
      <c r="AL60">
        <v>39.877399999999994</v>
      </c>
      <c r="AM60">
        <v>6.9405023999999997</v>
      </c>
      <c r="AN60">
        <v>0</v>
      </c>
      <c r="AO60">
        <v>3.8737439999999994</v>
      </c>
      <c r="AP60">
        <v>3.825911463727544</v>
      </c>
      <c r="AQ60">
        <v>0</v>
      </c>
      <c r="AR60">
        <v>3.8791999999999995</v>
      </c>
      <c r="AS60">
        <v>6.2034000000000002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687.25230642198301</v>
      </c>
      <c r="DN60">
        <v>23.821185966180298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269.99309301077773</v>
      </c>
      <c r="L61">
        <v>2.7108114971050452</v>
      </c>
      <c r="M61">
        <v>63.775078722447141</v>
      </c>
      <c r="N61">
        <v>25.730766378244752</v>
      </c>
      <c r="O61">
        <v>73.286782285391567</v>
      </c>
      <c r="P61">
        <v>20.447510497900424</v>
      </c>
      <c r="Q61">
        <v>2.8030424787133397</v>
      </c>
      <c r="R61">
        <v>3.7356807068366171</v>
      </c>
      <c r="S61">
        <v>4.6658080708661416</v>
      </c>
      <c r="T61">
        <v>0</v>
      </c>
      <c r="U61">
        <v>50.729896532946093</v>
      </c>
      <c r="V61">
        <v>1.0014144772117963</v>
      </c>
      <c r="W61">
        <v>13.327923627684966</v>
      </c>
      <c r="X61">
        <v>43.195107837980004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0</v>
      </c>
      <c r="AE61">
        <v>7.3255000000000008</v>
      </c>
      <c r="AF61">
        <v>6.1515000000000004</v>
      </c>
      <c r="AG61">
        <v>28.132828800000006</v>
      </c>
      <c r="AH61">
        <v>17.884559999999997</v>
      </c>
      <c r="AI61">
        <v>0</v>
      </c>
      <c r="AJ61">
        <v>0</v>
      </c>
      <c r="AK61">
        <v>11.482440000000002</v>
      </c>
      <c r="AL61">
        <v>39.877399999999994</v>
      </c>
      <c r="AM61">
        <v>6.9405023999999997</v>
      </c>
      <c r="AN61">
        <v>0</v>
      </c>
      <c r="AO61">
        <v>3.8737439999999994</v>
      </c>
      <c r="AP61">
        <v>3.825911463727544</v>
      </c>
      <c r="AQ61">
        <v>0</v>
      </c>
      <c r="AR61">
        <v>3.8791999999999995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688.21670602250424</v>
      </c>
      <c r="DN61">
        <v>23.854613565328901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268.99573263970075</v>
      </c>
      <c r="L62">
        <v>2.8039160481380123</v>
      </c>
      <c r="M62">
        <v>63.775078722447141</v>
      </c>
      <c r="N62">
        <v>25.730766378244752</v>
      </c>
      <c r="O62">
        <v>73.286782285391567</v>
      </c>
      <c r="P62">
        <v>20.447510497900424</v>
      </c>
      <c r="Q62">
        <v>2.8041494830132936</v>
      </c>
      <c r="R62">
        <v>3.7356807068366171</v>
      </c>
      <c r="S62">
        <v>4.6656692879914976</v>
      </c>
      <c r="T62">
        <v>0</v>
      </c>
      <c r="U62">
        <v>50.729896532946093</v>
      </c>
      <c r="V62">
        <v>6.0713471889699919</v>
      </c>
      <c r="W62">
        <v>13.327923627684966</v>
      </c>
      <c r="X62">
        <v>43.195107837980004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7.3255000000000008</v>
      </c>
      <c r="AF62">
        <v>6.1515000000000004</v>
      </c>
      <c r="AG62">
        <v>28.132828800000006</v>
      </c>
      <c r="AH62">
        <v>17.884559999999997</v>
      </c>
      <c r="AI62">
        <v>0</v>
      </c>
      <c r="AJ62">
        <v>0</v>
      </c>
      <c r="AK62">
        <v>11.482440000000002</v>
      </c>
      <c r="AL62">
        <v>39.877399999999994</v>
      </c>
      <c r="AM62">
        <v>6.9405023999999997</v>
      </c>
      <c r="AN62">
        <v>0</v>
      </c>
      <c r="AO62">
        <v>3.8737439999999994</v>
      </c>
      <c r="AP62">
        <v>3.825911463727544</v>
      </c>
      <c r="AQ62">
        <v>0</v>
      </c>
      <c r="AR62">
        <v>3.8791999999999995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692.24376870177537</v>
      </c>
      <c r="DN62">
        <v>23.994195999197242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343.99258676876326</v>
      </c>
      <c r="L63">
        <v>2.8039160481380123</v>
      </c>
      <c r="M63">
        <v>63.775078722447141</v>
      </c>
      <c r="N63">
        <v>25.730766378244752</v>
      </c>
      <c r="O63">
        <v>73.286782285391567</v>
      </c>
      <c r="P63">
        <v>20.447510497900424</v>
      </c>
      <c r="Q63">
        <v>2.8041494830132936</v>
      </c>
      <c r="R63">
        <v>3.7356807068366171</v>
      </c>
      <c r="S63">
        <v>4.6656692879914976</v>
      </c>
      <c r="T63">
        <v>0</v>
      </c>
      <c r="U63">
        <v>50.729896532946093</v>
      </c>
      <c r="V63">
        <v>6.0983333333333327</v>
      </c>
      <c r="W63">
        <v>13.327923627684966</v>
      </c>
      <c r="X63">
        <v>43.195107837980004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0</v>
      </c>
      <c r="AE63">
        <v>7.3255000000000008</v>
      </c>
      <c r="AF63">
        <v>6.1515000000000004</v>
      </c>
      <c r="AG63">
        <v>28.132828800000006</v>
      </c>
      <c r="AH63">
        <v>17.884559999999997</v>
      </c>
      <c r="AI63">
        <v>0</v>
      </c>
      <c r="AJ63">
        <v>0</v>
      </c>
      <c r="AK63">
        <v>11.482440000000002</v>
      </c>
      <c r="AL63">
        <v>39.877399999999994</v>
      </c>
      <c r="AM63">
        <v>6.9405023999999997</v>
      </c>
      <c r="AN63">
        <v>0</v>
      </c>
      <c r="AO63">
        <v>3.8737439999999994</v>
      </c>
      <c r="AP63">
        <v>3.825911463727544</v>
      </c>
      <c r="AQ63">
        <v>0</v>
      </c>
      <c r="AR63">
        <v>5.8187999999999986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766.62893352971605</v>
      </c>
      <c r="DN63">
        <v>26.572471444682495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377.99222375431492</v>
      </c>
      <c r="L64">
        <v>2.8039160481380123</v>
      </c>
      <c r="M64">
        <v>63.775078722447141</v>
      </c>
      <c r="N64">
        <v>25.730766378244752</v>
      </c>
      <c r="O64">
        <v>73.286782285391567</v>
      </c>
      <c r="P64">
        <v>20.447510497900424</v>
      </c>
      <c r="Q64">
        <v>2.8041494830132936</v>
      </c>
      <c r="R64">
        <v>3.7356807068366171</v>
      </c>
      <c r="S64">
        <v>4.6656692879914976</v>
      </c>
      <c r="T64">
        <v>0</v>
      </c>
      <c r="U64">
        <v>50.729896532946093</v>
      </c>
      <c r="V64">
        <v>6.0983333333333327</v>
      </c>
      <c r="W64">
        <v>13.327923627684966</v>
      </c>
      <c r="X64">
        <v>43.195107837980004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0</v>
      </c>
      <c r="AE64">
        <v>7.3255000000000008</v>
      </c>
      <c r="AF64">
        <v>6.1515000000000004</v>
      </c>
      <c r="AG64">
        <v>28.132828800000006</v>
      </c>
      <c r="AH64">
        <v>17.884559999999997</v>
      </c>
      <c r="AI64">
        <v>0</v>
      </c>
      <c r="AJ64">
        <v>0</v>
      </c>
      <c r="AK64">
        <v>11.482440000000002</v>
      </c>
      <c r="AL64">
        <v>39.877399999999994</v>
      </c>
      <c r="AM64">
        <v>6.9405023999999997</v>
      </c>
      <c r="AN64">
        <v>0</v>
      </c>
      <c r="AO64">
        <v>3.8737439999999994</v>
      </c>
      <c r="AP64">
        <v>3.825911463727544</v>
      </c>
      <c r="AQ64">
        <v>0</v>
      </c>
      <c r="AR64">
        <v>5.8187999999999986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799.48958268658669</v>
      </c>
      <c r="DN64">
        <v>27.711459273363463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388.99174021005393</v>
      </c>
      <c r="L65">
        <v>2.8039160481380123</v>
      </c>
      <c r="M65">
        <v>63.775078722447141</v>
      </c>
      <c r="N65">
        <v>25.730766378244752</v>
      </c>
      <c r="O65">
        <v>73.286782285391567</v>
      </c>
      <c r="P65">
        <v>20.447510497900424</v>
      </c>
      <c r="Q65">
        <v>2.8041494830132936</v>
      </c>
      <c r="R65">
        <v>3.7356807068366171</v>
      </c>
      <c r="S65">
        <v>4.6656692879914976</v>
      </c>
      <c r="T65">
        <v>0</v>
      </c>
      <c r="U65">
        <v>50.729896532946093</v>
      </c>
      <c r="V65">
        <v>6.0983333333333327</v>
      </c>
      <c r="W65">
        <v>13.327923627684966</v>
      </c>
      <c r="X65">
        <v>43.195107837980004</v>
      </c>
      <c r="Y65">
        <v>0</v>
      </c>
      <c r="Z65">
        <v>2.8638167999999995</v>
      </c>
      <c r="AA65">
        <v>0</v>
      </c>
      <c r="AB65">
        <v>0</v>
      </c>
      <c r="AC65">
        <v>0</v>
      </c>
      <c r="AD65">
        <v>0</v>
      </c>
      <c r="AE65">
        <v>7.3255000000000008</v>
      </c>
      <c r="AF65">
        <v>6.1515000000000004</v>
      </c>
      <c r="AG65">
        <v>28.132828800000006</v>
      </c>
      <c r="AH65">
        <v>17.884559999999997</v>
      </c>
      <c r="AI65">
        <v>0</v>
      </c>
      <c r="AJ65">
        <v>0</v>
      </c>
      <c r="AK65">
        <v>11.482440000000002</v>
      </c>
      <c r="AL65">
        <v>39.877399999999994</v>
      </c>
      <c r="AM65">
        <v>6.9405023999999997</v>
      </c>
      <c r="AN65">
        <v>0</v>
      </c>
      <c r="AO65">
        <v>3.8737439999999994</v>
      </c>
      <c r="AP65">
        <v>3.825911463727544</v>
      </c>
      <c r="AQ65">
        <v>0</v>
      </c>
      <c r="AR65">
        <v>5.8187999999999986</v>
      </c>
      <c r="AS65">
        <v>5.3171999999999997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810.97712777589163</v>
      </c>
      <c r="DN65">
        <v>28.109630639797494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464.99345567384506</v>
      </c>
      <c r="L66">
        <v>2.8039160481380123</v>
      </c>
      <c r="M66">
        <v>63.775078722447141</v>
      </c>
      <c r="N66">
        <v>25.730766378244752</v>
      </c>
      <c r="O66">
        <v>73.286782285391567</v>
      </c>
      <c r="P66">
        <v>20.447510497900424</v>
      </c>
      <c r="Q66">
        <v>2.8041494830132936</v>
      </c>
      <c r="R66">
        <v>3.7356807068366171</v>
      </c>
      <c r="S66">
        <v>4.6656692879914976</v>
      </c>
      <c r="T66">
        <v>0</v>
      </c>
      <c r="U66">
        <v>50.729896532946093</v>
      </c>
      <c r="V66">
        <v>6.0983333333333327</v>
      </c>
      <c r="W66">
        <v>13.327923627684966</v>
      </c>
      <c r="X66">
        <v>43.195107837980004</v>
      </c>
      <c r="Y66">
        <v>0</v>
      </c>
      <c r="Z66">
        <v>2.8638167999999995</v>
      </c>
      <c r="AA66">
        <v>0</v>
      </c>
      <c r="AB66">
        <v>0</v>
      </c>
      <c r="AC66">
        <v>0</v>
      </c>
      <c r="AD66">
        <v>0</v>
      </c>
      <c r="AE66">
        <v>7.3255000000000008</v>
      </c>
      <c r="AF66">
        <v>6.1515000000000004</v>
      </c>
      <c r="AG66">
        <v>28.132828800000006</v>
      </c>
      <c r="AH66">
        <v>17.884559999999997</v>
      </c>
      <c r="AI66">
        <v>0</v>
      </c>
      <c r="AJ66">
        <v>0</v>
      </c>
      <c r="AK66">
        <v>11.482440000000002</v>
      </c>
      <c r="AL66">
        <v>39.877399999999994</v>
      </c>
      <c r="AM66">
        <v>6.9405023999999997</v>
      </c>
      <c r="AN66">
        <v>0</v>
      </c>
      <c r="AO66">
        <v>3.8737439999999994</v>
      </c>
      <c r="AP66">
        <v>3.825911463727544</v>
      </c>
      <c r="AQ66">
        <v>0</v>
      </c>
      <c r="AR66">
        <v>5.8187999999999986</v>
      </c>
      <c r="AS66">
        <v>5.3171999999999997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884.43278579000571</v>
      </c>
      <c r="DN66">
        <v>30.655688089474715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509.60760350258244</v>
      </c>
      <c r="L67">
        <v>9.4155592149035243</v>
      </c>
      <c r="M67">
        <v>63.775078722447141</v>
      </c>
      <c r="N67">
        <v>25.730766378244752</v>
      </c>
      <c r="O67">
        <v>73.286782285391567</v>
      </c>
      <c r="P67">
        <v>20.447510497900424</v>
      </c>
      <c r="Q67">
        <v>8.5027021346153848</v>
      </c>
      <c r="R67">
        <v>11.057825595727198</v>
      </c>
      <c r="S67">
        <v>11.423077460620524</v>
      </c>
      <c r="T67">
        <v>0</v>
      </c>
      <c r="U67">
        <v>50.729896532946093</v>
      </c>
      <c r="V67">
        <v>6.0983333333333327</v>
      </c>
      <c r="W67">
        <v>13.327923627684966</v>
      </c>
      <c r="X67">
        <v>43.195107837980004</v>
      </c>
      <c r="Y67">
        <v>0</v>
      </c>
      <c r="Z67">
        <v>2.8638167999999995</v>
      </c>
      <c r="AA67">
        <v>0</v>
      </c>
      <c r="AB67">
        <v>4.3904999999999994</v>
      </c>
      <c r="AC67">
        <v>0</v>
      </c>
      <c r="AD67">
        <v>4.0033800000000008</v>
      </c>
      <c r="AE67">
        <v>7.3255000000000008</v>
      </c>
      <c r="AF67">
        <v>6.1515000000000004</v>
      </c>
      <c r="AG67">
        <v>28.132828800000006</v>
      </c>
      <c r="AH67">
        <v>17.884559999999997</v>
      </c>
      <c r="AI67">
        <v>0</v>
      </c>
      <c r="AJ67">
        <v>0</v>
      </c>
      <c r="AK67">
        <v>11.482440000000002</v>
      </c>
      <c r="AL67">
        <v>29.908049999999996</v>
      </c>
      <c r="AM67">
        <v>6.9405023999999997</v>
      </c>
      <c r="AN67">
        <v>0</v>
      </c>
      <c r="AO67">
        <v>3.8737439999999994</v>
      </c>
      <c r="AP67">
        <v>3.825911463727544</v>
      </c>
      <c r="AQ67">
        <v>10.699149999999999</v>
      </c>
      <c r="AR67">
        <v>9.6979999999999968</v>
      </c>
      <c r="AS67">
        <v>5.3171999999999997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965.62533522119077</v>
      </c>
      <c r="DN67">
        <v>33.469915366914201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509.60760350258244</v>
      </c>
      <c r="L68">
        <v>9.4155592149035243</v>
      </c>
      <c r="M68">
        <v>63.775078722447141</v>
      </c>
      <c r="N68">
        <v>25.730766378244752</v>
      </c>
      <c r="O68">
        <v>73.286782285391567</v>
      </c>
      <c r="P68">
        <v>20.447510497900424</v>
      </c>
      <c r="Q68">
        <v>8.7822282608695659</v>
      </c>
      <c r="R68">
        <v>11.057825595727198</v>
      </c>
      <c r="S68">
        <v>11.586402195217561</v>
      </c>
      <c r="T68">
        <v>0</v>
      </c>
      <c r="U68">
        <v>50.729896532946093</v>
      </c>
      <c r="V68">
        <v>6.0983333333333327</v>
      </c>
      <c r="W68">
        <v>13.327923627684966</v>
      </c>
      <c r="X68">
        <v>43.195107837980004</v>
      </c>
      <c r="Y68">
        <v>0</v>
      </c>
      <c r="Z68">
        <v>2.8638167999999995</v>
      </c>
      <c r="AA68">
        <v>0</v>
      </c>
      <c r="AB68">
        <v>4.3904999999999994</v>
      </c>
      <c r="AC68">
        <v>0</v>
      </c>
      <c r="AD68">
        <v>4.0033800000000008</v>
      </c>
      <c r="AE68">
        <v>7.3255000000000008</v>
      </c>
      <c r="AF68">
        <v>6.1515000000000004</v>
      </c>
      <c r="AG68">
        <v>28.132828800000006</v>
      </c>
      <c r="AH68">
        <v>17.884559999999997</v>
      </c>
      <c r="AI68">
        <v>0</v>
      </c>
      <c r="AJ68">
        <v>0</v>
      </c>
      <c r="AK68">
        <v>11.482440000000002</v>
      </c>
      <c r="AL68">
        <v>29.908049999999996</v>
      </c>
      <c r="AM68">
        <v>6.9405023999999997</v>
      </c>
      <c r="AN68">
        <v>0</v>
      </c>
      <c r="AO68">
        <v>3.8737439999999994</v>
      </c>
      <c r="AP68">
        <v>3.825911463727544</v>
      </c>
      <c r="AQ68">
        <v>21.572979999999998</v>
      </c>
      <c r="AR68">
        <v>9.6979999999999968</v>
      </c>
      <c r="AS68">
        <v>5.3171999999999997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976.56290682015629</v>
      </c>
      <c r="DN68">
        <v>33.849024628799953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509.60760350258244</v>
      </c>
      <c r="L69">
        <v>9.4155592149035243</v>
      </c>
      <c r="M69">
        <v>63.775078722447141</v>
      </c>
      <c r="N69">
        <v>25.730766378244752</v>
      </c>
      <c r="O69">
        <v>73.286782285391567</v>
      </c>
      <c r="P69">
        <v>20.447510497900424</v>
      </c>
      <c r="Q69">
        <v>8.7822282608695659</v>
      </c>
      <c r="R69">
        <v>11.057825595727198</v>
      </c>
      <c r="S69">
        <v>11.586402195217561</v>
      </c>
      <c r="T69">
        <v>0</v>
      </c>
      <c r="U69">
        <v>50.729896532946093</v>
      </c>
      <c r="V69">
        <v>6.0983333333333327</v>
      </c>
      <c r="W69">
        <v>13.327923627684966</v>
      </c>
      <c r="X69">
        <v>43.195107837980004</v>
      </c>
      <c r="Y69">
        <v>0</v>
      </c>
      <c r="Z69">
        <v>0</v>
      </c>
      <c r="AA69">
        <v>0</v>
      </c>
      <c r="AB69">
        <v>4.3904999999999994</v>
      </c>
      <c r="AC69">
        <v>0</v>
      </c>
      <c r="AD69">
        <v>4.0033800000000008</v>
      </c>
      <c r="AE69">
        <v>7.3255000000000008</v>
      </c>
      <c r="AF69">
        <v>6.1515000000000004</v>
      </c>
      <c r="AG69">
        <v>28.132828800000006</v>
      </c>
      <c r="AH69">
        <v>17.884559999999997</v>
      </c>
      <c r="AI69">
        <v>0</v>
      </c>
      <c r="AJ69">
        <v>0</v>
      </c>
      <c r="AK69">
        <v>11.482440000000002</v>
      </c>
      <c r="AL69">
        <v>29.908049999999996</v>
      </c>
      <c r="AM69">
        <v>6.9405023999999997</v>
      </c>
      <c r="AN69">
        <v>0</v>
      </c>
      <c r="AO69">
        <v>3.8737439999999994</v>
      </c>
      <c r="AP69">
        <v>3.825911463727544</v>
      </c>
      <c r="AQ69">
        <v>32.359470000000002</v>
      </c>
      <c r="AR69">
        <v>9.6979999999999968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984.22017090237989</v>
      </c>
      <c r="DN69">
        <v>34.114433746576282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509.60760350258244</v>
      </c>
      <c r="L70">
        <v>9.4155592149035243</v>
      </c>
      <c r="M70">
        <v>63.775078722447141</v>
      </c>
      <c r="N70">
        <v>25.730766378244752</v>
      </c>
      <c r="O70">
        <v>73.286782285391567</v>
      </c>
      <c r="P70">
        <v>20.447510497900424</v>
      </c>
      <c r="Q70">
        <v>8.7822282608695659</v>
      </c>
      <c r="R70">
        <v>11.057825595727198</v>
      </c>
      <c r="S70">
        <v>11.586402195217561</v>
      </c>
      <c r="T70">
        <v>0</v>
      </c>
      <c r="U70">
        <v>50.729896532946093</v>
      </c>
      <c r="V70">
        <v>6.0983333333333327</v>
      </c>
      <c r="W70">
        <v>13.327923627684966</v>
      </c>
      <c r="X70">
        <v>43.195107837980004</v>
      </c>
      <c r="Y70">
        <v>0</v>
      </c>
      <c r="Z70">
        <v>0</v>
      </c>
      <c r="AA70">
        <v>4.6082680231604121</v>
      </c>
      <c r="AB70">
        <v>4.3904999999999994</v>
      </c>
      <c r="AC70">
        <v>0</v>
      </c>
      <c r="AD70">
        <v>4.0033800000000008</v>
      </c>
      <c r="AE70">
        <v>7.3255000000000008</v>
      </c>
      <c r="AF70">
        <v>6.1515000000000004</v>
      </c>
      <c r="AG70">
        <v>28.132828800000006</v>
      </c>
      <c r="AH70">
        <v>17.884559999999997</v>
      </c>
      <c r="AI70">
        <v>0</v>
      </c>
      <c r="AJ70">
        <v>0</v>
      </c>
      <c r="AK70">
        <v>11.482440000000002</v>
      </c>
      <c r="AL70">
        <v>29.908049999999996</v>
      </c>
      <c r="AM70">
        <v>6.9405023999999997</v>
      </c>
      <c r="AN70">
        <v>0</v>
      </c>
      <c r="AO70">
        <v>3.8737439999999994</v>
      </c>
      <c r="AP70">
        <v>3.825911463727544</v>
      </c>
      <c r="AQ70">
        <v>32.359470000000002</v>
      </c>
      <c r="AR70">
        <v>9.6979999999999968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988.67395763022807</v>
      </c>
      <c r="DN70">
        <v>34.268915041888604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509.60760350258244</v>
      </c>
      <c r="L71">
        <v>9.4155592149035243</v>
      </c>
      <c r="M71">
        <v>63.775078722447141</v>
      </c>
      <c r="N71">
        <v>25.730766378244752</v>
      </c>
      <c r="O71">
        <v>73.286782285391567</v>
      </c>
      <c r="P71">
        <v>20.447510497900424</v>
      </c>
      <c r="Q71">
        <v>8.7822282608695659</v>
      </c>
      <c r="R71">
        <v>11.057825595727198</v>
      </c>
      <c r="S71">
        <v>11.586757820462564</v>
      </c>
      <c r="T71">
        <v>0</v>
      </c>
      <c r="U71">
        <v>50.729896532946093</v>
      </c>
      <c r="V71">
        <v>6.0983333333333327</v>
      </c>
      <c r="W71">
        <v>13.327923627684966</v>
      </c>
      <c r="X71">
        <v>43.195107837980004</v>
      </c>
      <c r="Y71">
        <v>0</v>
      </c>
      <c r="Z71">
        <v>0</v>
      </c>
      <c r="AA71">
        <v>5.8505571438617885</v>
      </c>
      <c r="AB71">
        <v>4.3904999999999994</v>
      </c>
      <c r="AC71">
        <v>0</v>
      </c>
      <c r="AD71">
        <v>8.0253264000000009</v>
      </c>
      <c r="AE71">
        <v>7.3255000000000008</v>
      </c>
      <c r="AF71">
        <v>6.1515000000000004</v>
      </c>
      <c r="AG71">
        <v>28.132828800000006</v>
      </c>
      <c r="AH71">
        <v>17.884559999999997</v>
      </c>
      <c r="AI71">
        <v>0</v>
      </c>
      <c r="AJ71">
        <v>0</v>
      </c>
      <c r="AK71">
        <v>11.482440000000002</v>
      </c>
      <c r="AL71">
        <v>29.908049999999996</v>
      </c>
      <c r="AM71">
        <v>6.9405023999999997</v>
      </c>
      <c r="AN71">
        <v>0</v>
      </c>
      <c r="AO71">
        <v>3.8737439999999994</v>
      </c>
      <c r="AP71">
        <v>3.825911463727544</v>
      </c>
      <c r="AQ71">
        <v>43.145959999999995</v>
      </c>
      <c r="AR71">
        <v>5.8187999999999986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999.58153987685523</v>
      </c>
      <c r="DN71">
        <v>34.647013941207895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509.60760350258244</v>
      </c>
      <c r="L72">
        <v>9.4155592149035243</v>
      </c>
      <c r="M72">
        <v>63.775078722447141</v>
      </c>
      <c r="N72">
        <v>25.730766378244752</v>
      </c>
      <c r="O72">
        <v>73.286782285391567</v>
      </c>
      <c r="P72">
        <v>20.447510497900424</v>
      </c>
      <c r="Q72">
        <v>8.7822282608695659</v>
      </c>
      <c r="R72">
        <v>11.057825595727198</v>
      </c>
      <c r="S72">
        <v>11.586757820462564</v>
      </c>
      <c r="T72">
        <v>0</v>
      </c>
      <c r="U72">
        <v>50.729896532946093</v>
      </c>
      <c r="V72">
        <v>6.0983333333333327</v>
      </c>
      <c r="W72">
        <v>13.327923627684966</v>
      </c>
      <c r="X72">
        <v>43.195107837980004</v>
      </c>
      <c r="Y72">
        <v>0</v>
      </c>
      <c r="Z72">
        <v>0</v>
      </c>
      <c r="AA72">
        <v>12.342385319862164</v>
      </c>
      <c r="AB72">
        <v>4.3904999999999994</v>
      </c>
      <c r="AC72">
        <v>0</v>
      </c>
      <c r="AD72">
        <v>8.0253264000000009</v>
      </c>
      <c r="AE72">
        <v>7.3255000000000008</v>
      </c>
      <c r="AF72">
        <v>6.1515000000000004</v>
      </c>
      <c r="AG72">
        <v>28.132828800000006</v>
      </c>
      <c r="AH72">
        <v>17.884559999999997</v>
      </c>
      <c r="AI72">
        <v>0</v>
      </c>
      <c r="AJ72">
        <v>0</v>
      </c>
      <c r="AK72">
        <v>11.482440000000002</v>
      </c>
      <c r="AL72">
        <v>29.908049999999996</v>
      </c>
      <c r="AM72">
        <v>6.9405023999999997</v>
      </c>
      <c r="AN72">
        <v>0</v>
      </c>
      <c r="AO72">
        <v>3.8737439999999994</v>
      </c>
      <c r="AP72">
        <v>3.825911463727544</v>
      </c>
      <c r="AQ72">
        <v>43.145959999999995</v>
      </c>
      <c r="AR72">
        <v>5.8187999999999986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1005.8557448274881</v>
      </c>
      <c r="DN72">
        <v>34.864637166575356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509.60760350258244</v>
      </c>
      <c r="L73">
        <v>9.4155592149035243</v>
      </c>
      <c r="M73">
        <v>63.775078722447141</v>
      </c>
      <c r="N73">
        <v>25.730766378244752</v>
      </c>
      <c r="O73">
        <v>73.286782285391567</v>
      </c>
      <c r="P73">
        <v>20.447510497900424</v>
      </c>
      <c r="Q73">
        <v>8.7822282608695659</v>
      </c>
      <c r="R73">
        <v>11.057825595727198</v>
      </c>
      <c r="S73">
        <v>11.586757820462564</v>
      </c>
      <c r="T73">
        <v>0</v>
      </c>
      <c r="U73">
        <v>50.729896532946093</v>
      </c>
      <c r="V73">
        <v>6.1024483024691367</v>
      </c>
      <c r="W73">
        <v>13.327923627684966</v>
      </c>
      <c r="X73">
        <v>43.195107837980004</v>
      </c>
      <c r="Y73">
        <v>0</v>
      </c>
      <c r="Z73">
        <v>0</v>
      </c>
      <c r="AA73">
        <v>12.342385319862164</v>
      </c>
      <c r="AB73">
        <v>4.3904999999999994</v>
      </c>
      <c r="AC73">
        <v>0</v>
      </c>
      <c r="AD73">
        <v>12.01014</v>
      </c>
      <c r="AE73">
        <v>7.3255000000000008</v>
      </c>
      <c r="AF73">
        <v>6.1515000000000004</v>
      </c>
      <c r="AG73">
        <v>28.132828800000006</v>
      </c>
      <c r="AH73">
        <v>29.1144</v>
      </c>
      <c r="AI73">
        <v>2.2363999999999993</v>
      </c>
      <c r="AJ73">
        <v>0</v>
      </c>
      <c r="AK73">
        <v>11.482440000000002</v>
      </c>
      <c r="AL73">
        <v>29.908049999999996</v>
      </c>
      <c r="AM73">
        <v>6.9405023999999997</v>
      </c>
      <c r="AN73">
        <v>0</v>
      </c>
      <c r="AO73">
        <v>3.8737439999999994</v>
      </c>
      <c r="AP73">
        <v>3.825911463727544</v>
      </c>
      <c r="AQ73">
        <v>43.145959999999995</v>
      </c>
      <c r="AR73">
        <v>8.7281999999999975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1025.5381009097555</v>
      </c>
      <c r="DN73">
        <v>35.546849653443857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509.60760350258244</v>
      </c>
      <c r="L74">
        <v>9.4155592149035243</v>
      </c>
      <c r="M74">
        <v>63.775078722447141</v>
      </c>
      <c r="N74">
        <v>25.730766378244752</v>
      </c>
      <c r="O74">
        <v>73.286782285391567</v>
      </c>
      <c r="P74">
        <v>20.447510497900424</v>
      </c>
      <c r="Q74">
        <v>8.7822282608695659</v>
      </c>
      <c r="R74">
        <v>11.057825595727198</v>
      </c>
      <c r="S74">
        <v>11.586757820462564</v>
      </c>
      <c r="T74">
        <v>0</v>
      </c>
      <c r="U74">
        <v>50.729896532946093</v>
      </c>
      <c r="V74">
        <v>6.1024483024691367</v>
      </c>
      <c r="W74">
        <v>13.327923627684966</v>
      </c>
      <c r="X74">
        <v>43.195107837980004</v>
      </c>
      <c r="Y74">
        <v>0</v>
      </c>
      <c r="Z74">
        <v>0</v>
      </c>
      <c r="AA74">
        <v>18.513577979793247</v>
      </c>
      <c r="AB74">
        <v>4.3904999999999994</v>
      </c>
      <c r="AC74">
        <v>0</v>
      </c>
      <c r="AD74">
        <v>16.050652800000005</v>
      </c>
      <c r="AE74">
        <v>7.3255000000000008</v>
      </c>
      <c r="AF74">
        <v>6.1515000000000004</v>
      </c>
      <c r="AG74">
        <v>28.132828800000006</v>
      </c>
      <c r="AH74">
        <v>37.432799999999993</v>
      </c>
      <c r="AI74">
        <v>14.362160799999996</v>
      </c>
      <c r="AJ74">
        <v>0</v>
      </c>
      <c r="AK74">
        <v>11.482440000000002</v>
      </c>
      <c r="AL74">
        <v>29.908049999999996</v>
      </c>
      <c r="AM74">
        <v>6.9405023999999997</v>
      </c>
      <c r="AN74">
        <v>0</v>
      </c>
      <c r="AO74">
        <v>3.8737439999999994</v>
      </c>
      <c r="AP74">
        <v>3.825911463727544</v>
      </c>
      <c r="AQ74">
        <v>43.145959999999995</v>
      </c>
      <c r="AR74">
        <v>8.7281999999999975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1055.1668551940197</v>
      </c>
      <c r="DN74">
        <v>36.573961629110627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509.60760350258244</v>
      </c>
      <c r="L75">
        <v>9.4155592149035243</v>
      </c>
      <c r="M75">
        <v>63.775078722447141</v>
      </c>
      <c r="N75">
        <v>25.730766378244752</v>
      </c>
      <c r="O75">
        <v>73.286782285391567</v>
      </c>
      <c r="P75">
        <v>20.447510497900424</v>
      </c>
      <c r="Q75">
        <v>8.7822282608695659</v>
      </c>
      <c r="R75">
        <v>11.057825595727198</v>
      </c>
      <c r="S75">
        <v>11.586757820462564</v>
      </c>
      <c r="T75">
        <v>0</v>
      </c>
      <c r="U75">
        <v>50.729896532946093</v>
      </c>
      <c r="V75">
        <v>6.1024483024691367</v>
      </c>
      <c r="W75">
        <v>13.327923627684966</v>
      </c>
      <c r="X75">
        <v>43.195107837980004</v>
      </c>
      <c r="Y75">
        <v>0</v>
      </c>
      <c r="Z75">
        <v>0</v>
      </c>
      <c r="AA75">
        <v>18.513577979793247</v>
      </c>
      <c r="AB75">
        <v>5.7837519999999998</v>
      </c>
      <c r="AC75">
        <v>4.25068</v>
      </c>
      <c r="AD75">
        <v>16.050652800000005</v>
      </c>
      <c r="AE75">
        <v>21.712782000000004</v>
      </c>
      <c r="AF75">
        <v>6.1515000000000004</v>
      </c>
      <c r="AG75">
        <v>28.132828800000006</v>
      </c>
      <c r="AH75">
        <v>45.751199999999997</v>
      </c>
      <c r="AI75">
        <v>14.362160799999996</v>
      </c>
      <c r="AJ75">
        <v>0</v>
      </c>
      <c r="AK75">
        <v>11.482440000000002</v>
      </c>
      <c r="AL75">
        <v>29.908049999999996</v>
      </c>
      <c r="AM75">
        <v>6.9405023999999997</v>
      </c>
      <c r="AN75">
        <v>0</v>
      </c>
      <c r="AO75">
        <v>3.8737439999999994</v>
      </c>
      <c r="AP75">
        <v>3.825911463727544</v>
      </c>
      <c r="AQ75">
        <v>43.145959999999995</v>
      </c>
      <c r="AR75">
        <v>8.7281999999999975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1082.5667566225607</v>
      </c>
      <c r="DN75">
        <v>37.523674200569829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509.60760350258244</v>
      </c>
      <c r="L76">
        <v>9.4155592149035243</v>
      </c>
      <c r="M76">
        <v>63.775078722447141</v>
      </c>
      <c r="N76">
        <v>25.730766378244752</v>
      </c>
      <c r="O76">
        <v>73.286782285391567</v>
      </c>
      <c r="P76">
        <v>20.447510497900424</v>
      </c>
      <c r="Q76">
        <v>8.7822282608695659</v>
      </c>
      <c r="R76">
        <v>11.057825595727198</v>
      </c>
      <c r="S76">
        <v>11.586757820462564</v>
      </c>
      <c r="T76">
        <v>0</v>
      </c>
      <c r="U76">
        <v>50.729896532946093</v>
      </c>
      <c r="V76">
        <v>6.1024483024691367</v>
      </c>
      <c r="W76">
        <v>13.327923627684966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4.25068</v>
      </c>
      <c r="AD76">
        <v>16.050652800000005</v>
      </c>
      <c r="AE76">
        <v>21.712782000000004</v>
      </c>
      <c r="AF76">
        <v>13.67</v>
      </c>
      <c r="AG76">
        <v>28.132828800000006</v>
      </c>
      <c r="AH76">
        <v>61.639343999999994</v>
      </c>
      <c r="AI76">
        <v>14.362160799999996</v>
      </c>
      <c r="AJ76">
        <v>0</v>
      </c>
      <c r="AK76">
        <v>11.482440000000002</v>
      </c>
      <c r="AL76">
        <v>29.908049999999996</v>
      </c>
      <c r="AM76">
        <v>6.9405023999999997</v>
      </c>
      <c r="AN76">
        <v>0</v>
      </c>
      <c r="AO76">
        <v>3.8737439999999994</v>
      </c>
      <c r="AP76">
        <v>3.825911463727544</v>
      </c>
      <c r="AQ76">
        <v>43.145959999999995</v>
      </c>
      <c r="AR76">
        <v>8.7281999999999975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1124.6729074673826</v>
      </c>
      <c r="DN76">
        <v>38.983121755747987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509.60760350258244</v>
      </c>
      <c r="L77">
        <v>9.4155592149035243</v>
      </c>
      <c r="M77">
        <v>63.775078722447141</v>
      </c>
      <c r="N77">
        <v>25.730766378244752</v>
      </c>
      <c r="O77">
        <v>73.286782285391567</v>
      </c>
      <c r="P77">
        <v>20.447510497900424</v>
      </c>
      <c r="Q77">
        <v>8.7822282608695659</v>
      </c>
      <c r="R77">
        <v>11.057825595727198</v>
      </c>
      <c r="S77">
        <v>11.586757820462564</v>
      </c>
      <c r="T77">
        <v>0</v>
      </c>
      <c r="U77">
        <v>50.729896532946093</v>
      </c>
      <c r="V77">
        <v>6.1024483024691367</v>
      </c>
      <c r="W77">
        <v>13.327923627684966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4.25068</v>
      </c>
      <c r="AD77">
        <v>16.050652800000005</v>
      </c>
      <c r="AE77">
        <v>21.712782000000004</v>
      </c>
      <c r="AF77">
        <v>13.67</v>
      </c>
      <c r="AG77">
        <v>28.132828800000006</v>
      </c>
      <c r="AH77">
        <v>61.639343999999994</v>
      </c>
      <c r="AI77">
        <v>14.362160799999996</v>
      </c>
      <c r="AJ77">
        <v>0</v>
      </c>
      <c r="AK77">
        <v>11.482440000000002</v>
      </c>
      <c r="AL77">
        <v>29.908049999999996</v>
      </c>
      <c r="AM77">
        <v>6.9405023999999997</v>
      </c>
      <c r="AN77">
        <v>0</v>
      </c>
      <c r="AO77">
        <v>3.8737439999999994</v>
      </c>
      <c r="AP77">
        <v>3.825911463727544</v>
      </c>
      <c r="AQ77">
        <v>43.145959999999995</v>
      </c>
      <c r="AR77">
        <v>10.182899999999998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1126.0788750173826</v>
      </c>
      <c r="DN77">
        <v>39.031854205747983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509.60760350258244</v>
      </c>
      <c r="L78">
        <v>9.4155592149035243</v>
      </c>
      <c r="M78">
        <v>63.775078722447141</v>
      </c>
      <c r="N78">
        <v>25.730766378244752</v>
      </c>
      <c r="O78">
        <v>73.286782285391567</v>
      </c>
      <c r="P78">
        <v>20.447510497900424</v>
      </c>
      <c r="Q78">
        <v>8.7822282608695659</v>
      </c>
      <c r="R78">
        <v>11.057825595727198</v>
      </c>
      <c r="S78">
        <v>11.586757820462564</v>
      </c>
      <c r="T78">
        <v>0</v>
      </c>
      <c r="U78">
        <v>50.729896532946093</v>
      </c>
      <c r="V78">
        <v>6.1024483024691367</v>
      </c>
      <c r="W78">
        <v>13.327923627684966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4.25068</v>
      </c>
      <c r="AD78">
        <v>16.050652800000005</v>
      </c>
      <c r="AE78">
        <v>21.712782000000004</v>
      </c>
      <c r="AF78">
        <v>13.67</v>
      </c>
      <c r="AG78">
        <v>28.132828800000006</v>
      </c>
      <c r="AH78">
        <v>61.639343999999994</v>
      </c>
      <c r="AI78">
        <v>14.362160799999996</v>
      </c>
      <c r="AJ78">
        <v>0</v>
      </c>
      <c r="AK78">
        <v>11.482440000000002</v>
      </c>
      <c r="AL78">
        <v>29.908049999999996</v>
      </c>
      <c r="AM78">
        <v>6.9405023999999997</v>
      </c>
      <c r="AN78">
        <v>0</v>
      </c>
      <c r="AO78">
        <v>3.8737439999999994</v>
      </c>
      <c r="AP78">
        <v>3.825911463727544</v>
      </c>
      <c r="AQ78">
        <v>43.145959999999995</v>
      </c>
      <c r="AR78">
        <v>10.182899999999998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1126.0788750173826</v>
      </c>
      <c r="DN78">
        <v>39.031854205747983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509.60760350258244</v>
      </c>
      <c r="L79">
        <v>9.4155592149035243</v>
      </c>
      <c r="M79">
        <v>63.775078722447141</v>
      </c>
      <c r="N79">
        <v>25.730766378244752</v>
      </c>
      <c r="O79">
        <v>73.286782285391567</v>
      </c>
      <c r="P79">
        <v>20.447510497900424</v>
      </c>
      <c r="Q79">
        <v>7.7694044418468735</v>
      </c>
      <c r="R79">
        <v>11.057825595727198</v>
      </c>
      <c r="S79">
        <v>11.586757820462564</v>
      </c>
      <c r="T79">
        <v>0</v>
      </c>
      <c r="U79">
        <v>50.729896532946093</v>
      </c>
      <c r="V79">
        <v>6.1024483024691367</v>
      </c>
      <c r="W79">
        <v>13.327923627684966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4.25068</v>
      </c>
      <c r="AD79">
        <v>16.050652800000005</v>
      </c>
      <c r="AE79">
        <v>21.712782000000004</v>
      </c>
      <c r="AF79">
        <v>13.67</v>
      </c>
      <c r="AG79">
        <v>28.132828800000006</v>
      </c>
      <c r="AH79">
        <v>61.639343999999994</v>
      </c>
      <c r="AI79">
        <v>14.362160799999996</v>
      </c>
      <c r="AJ79">
        <v>0</v>
      </c>
      <c r="AK79">
        <v>11.482440000000002</v>
      </c>
      <c r="AL79">
        <v>29.908049999999996</v>
      </c>
      <c r="AM79">
        <v>6.9405023999999997</v>
      </c>
      <c r="AN79">
        <v>0</v>
      </c>
      <c r="AO79">
        <v>3.8737439999999994</v>
      </c>
      <c r="AP79">
        <v>3.825911463727544</v>
      </c>
      <c r="AQ79">
        <v>43.145959999999995</v>
      </c>
      <c r="AR79">
        <v>10.182899999999998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1125.0999807965554</v>
      </c>
      <c r="DN79">
        <v>38.997924607552527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509.60760350258244</v>
      </c>
      <c r="L80">
        <v>9.4155592149035243</v>
      </c>
      <c r="M80">
        <v>63.775078722447141</v>
      </c>
      <c r="N80">
        <v>25.730766378244752</v>
      </c>
      <c r="O80">
        <v>73.286782285391567</v>
      </c>
      <c r="P80">
        <v>20.447510497900424</v>
      </c>
      <c r="Q80">
        <v>7.7694044418468735</v>
      </c>
      <c r="R80">
        <v>11.057825595727198</v>
      </c>
      <c r="S80">
        <v>11.586757820462564</v>
      </c>
      <c r="T80">
        <v>0</v>
      </c>
      <c r="U80">
        <v>50.729896532946093</v>
      </c>
      <c r="V80">
        <v>6.1024483024691367</v>
      </c>
      <c r="W80">
        <v>13.327923627684966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4.25068</v>
      </c>
      <c r="AD80">
        <v>16.050652800000005</v>
      </c>
      <c r="AE80">
        <v>21.712782000000004</v>
      </c>
      <c r="AF80">
        <v>13.67</v>
      </c>
      <c r="AG80">
        <v>28.132828800000006</v>
      </c>
      <c r="AH80">
        <v>61.639343999999994</v>
      </c>
      <c r="AI80">
        <v>1.3977499999999998</v>
      </c>
      <c r="AJ80">
        <v>0</v>
      </c>
      <c r="AK80">
        <v>11.482440000000002</v>
      </c>
      <c r="AL80">
        <v>29.908049999999996</v>
      </c>
      <c r="AM80">
        <v>6.9405023999999997</v>
      </c>
      <c r="AN80">
        <v>0</v>
      </c>
      <c r="AO80">
        <v>3.8737439999999994</v>
      </c>
      <c r="AP80">
        <v>3.825911463727544</v>
      </c>
      <c r="AQ80">
        <v>43.145959999999995</v>
      </c>
      <c r="AR80">
        <v>10.182899999999998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1112.5698778224785</v>
      </c>
      <c r="DN80">
        <v>38.563616781629513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509.60760350258244</v>
      </c>
      <c r="L81">
        <v>9.4155592149035243</v>
      </c>
      <c r="M81">
        <v>63.775078722447141</v>
      </c>
      <c r="N81">
        <v>25.730766378244752</v>
      </c>
      <c r="O81">
        <v>73.286782285391567</v>
      </c>
      <c r="P81">
        <v>20.447510497900424</v>
      </c>
      <c r="Q81">
        <v>7.7694044418468735</v>
      </c>
      <c r="R81">
        <v>11.057825595727198</v>
      </c>
      <c r="S81">
        <v>11.586757820462564</v>
      </c>
      <c r="T81">
        <v>0</v>
      </c>
      <c r="U81">
        <v>50.729896532946093</v>
      </c>
      <c r="V81">
        <v>6.1024483024691367</v>
      </c>
      <c r="W81">
        <v>13.327923627684966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4.25068</v>
      </c>
      <c r="AD81">
        <v>16.050652800000005</v>
      </c>
      <c r="AE81">
        <v>21.712782000000004</v>
      </c>
      <c r="AF81">
        <v>13.67</v>
      </c>
      <c r="AG81">
        <v>28.132828800000006</v>
      </c>
      <c r="AH81">
        <v>61.639343999999994</v>
      </c>
      <c r="AI81">
        <v>0</v>
      </c>
      <c r="AJ81">
        <v>0</v>
      </c>
      <c r="AK81">
        <v>11.482440000000002</v>
      </c>
      <c r="AL81">
        <v>29.908049999999996</v>
      </c>
      <c r="AM81">
        <v>6.9405023999999997</v>
      </c>
      <c r="AN81">
        <v>0</v>
      </c>
      <c r="AO81">
        <v>3.8737439999999994</v>
      </c>
      <c r="AP81">
        <v>3.825911463727544</v>
      </c>
      <c r="AQ81">
        <v>43.145959999999995</v>
      </c>
      <c r="AR81">
        <v>10.182899999999998</v>
      </c>
      <c r="AS81">
        <v>6.4987999999999992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1113.2174815647118</v>
      </c>
      <c r="DN81">
        <v>38.586063039395988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509.60760350258244</v>
      </c>
      <c r="L82">
        <v>9.4155592149035243</v>
      </c>
      <c r="M82">
        <v>63.775078722447141</v>
      </c>
      <c r="N82">
        <v>25.730766378244752</v>
      </c>
      <c r="O82">
        <v>73.286782285391567</v>
      </c>
      <c r="P82">
        <v>20.447510497900424</v>
      </c>
      <c r="Q82">
        <v>7.7694044418468735</v>
      </c>
      <c r="R82">
        <v>11.057825595727198</v>
      </c>
      <c r="S82">
        <v>11.586757820462564</v>
      </c>
      <c r="T82">
        <v>0</v>
      </c>
      <c r="U82">
        <v>50.729896532946093</v>
      </c>
      <c r="V82">
        <v>6.1024483024691367</v>
      </c>
      <c r="W82">
        <v>13.327923627684966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4.25068</v>
      </c>
      <c r="AD82">
        <v>16.050652800000005</v>
      </c>
      <c r="AE82">
        <v>21.712782000000004</v>
      </c>
      <c r="AF82">
        <v>13.67</v>
      </c>
      <c r="AG82">
        <v>28.132828800000006</v>
      </c>
      <c r="AH82">
        <v>61.639343999999994</v>
      </c>
      <c r="AI82">
        <v>0</v>
      </c>
      <c r="AJ82">
        <v>0</v>
      </c>
      <c r="AK82">
        <v>11.482440000000002</v>
      </c>
      <c r="AL82">
        <v>29.908049999999996</v>
      </c>
      <c r="AM82">
        <v>6.9405023999999997</v>
      </c>
      <c r="AN82">
        <v>0</v>
      </c>
      <c r="AO82">
        <v>3.8737439999999994</v>
      </c>
      <c r="AP82">
        <v>3.825911463727544</v>
      </c>
      <c r="AQ82">
        <v>43.145959999999995</v>
      </c>
      <c r="AR82">
        <v>10.182899999999998</v>
      </c>
      <c r="AS82">
        <v>9.4527999999999999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1110.5367644268026</v>
      </c>
      <c r="DN82">
        <v>38.493146577305083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509.60760350258244</v>
      </c>
      <c r="L83">
        <v>9.4155592149035243</v>
      </c>
      <c r="M83">
        <v>63.775078722447141</v>
      </c>
      <c r="N83">
        <v>25.730766378244752</v>
      </c>
      <c r="O83">
        <v>73.286782285391567</v>
      </c>
      <c r="P83">
        <v>20.447510497900424</v>
      </c>
      <c r="Q83">
        <v>7.7694044418468735</v>
      </c>
      <c r="R83">
        <v>11.057825595727198</v>
      </c>
      <c r="S83">
        <v>11.586757820462564</v>
      </c>
      <c r="T83">
        <v>0</v>
      </c>
      <c r="U83">
        <v>50.729896532946093</v>
      </c>
      <c r="V83">
        <v>6.1024483024691367</v>
      </c>
      <c r="W83">
        <v>13.327923627684966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4.25068</v>
      </c>
      <c r="AD83">
        <v>16.050652800000005</v>
      </c>
      <c r="AE83">
        <v>21.712782000000004</v>
      </c>
      <c r="AF83">
        <v>13.67</v>
      </c>
      <c r="AG83">
        <v>28.132828800000006</v>
      </c>
      <c r="AH83">
        <v>61.639343999999994</v>
      </c>
      <c r="AI83">
        <v>0</v>
      </c>
      <c r="AJ83">
        <v>0</v>
      </c>
      <c r="AK83">
        <v>11.482440000000002</v>
      </c>
      <c r="AL83">
        <v>29.908049999999996</v>
      </c>
      <c r="AM83">
        <v>6.9405023999999997</v>
      </c>
      <c r="AN83">
        <v>0</v>
      </c>
      <c r="AO83">
        <v>3.8737439999999994</v>
      </c>
      <c r="AP83">
        <v>3.825911463727544</v>
      </c>
      <c r="AQ83">
        <v>43.145959999999995</v>
      </c>
      <c r="AR83">
        <v>10.182899999999998</v>
      </c>
      <c r="AS83">
        <v>9.4527999999999999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1110.5367644268026</v>
      </c>
      <c r="DN83">
        <v>38.493146577305083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509.60760350258244</v>
      </c>
      <c r="L84">
        <v>9.4155592149035243</v>
      </c>
      <c r="M84">
        <v>63.775078722447141</v>
      </c>
      <c r="N84">
        <v>25.730766378244752</v>
      </c>
      <c r="O84">
        <v>73.286782285391567</v>
      </c>
      <c r="P84">
        <v>20.447510497900424</v>
      </c>
      <c r="Q84">
        <v>7.7694044418468735</v>
      </c>
      <c r="R84">
        <v>11.057825595727198</v>
      </c>
      <c r="S84">
        <v>11.586757820462564</v>
      </c>
      <c r="T84">
        <v>0</v>
      </c>
      <c r="U84">
        <v>50.729896532946093</v>
      </c>
      <c r="V84">
        <v>6.1024483024691367</v>
      </c>
      <c r="W84">
        <v>13.327923627684966</v>
      </c>
      <c r="X84">
        <v>43.195107837980004</v>
      </c>
      <c r="Y84">
        <v>0</v>
      </c>
      <c r="Z84">
        <v>0</v>
      </c>
      <c r="AA84">
        <v>12.342385319862164</v>
      </c>
      <c r="AB84">
        <v>5.7837519999999998</v>
      </c>
      <c r="AC84">
        <v>4.25068</v>
      </c>
      <c r="AD84">
        <v>12.01014</v>
      </c>
      <c r="AE84">
        <v>21.712782000000004</v>
      </c>
      <c r="AF84">
        <v>6.1515000000000004</v>
      </c>
      <c r="AG84">
        <v>28.132828800000006</v>
      </c>
      <c r="AH84">
        <v>49.910399999999996</v>
      </c>
      <c r="AI84">
        <v>0</v>
      </c>
      <c r="AJ84">
        <v>0</v>
      </c>
      <c r="AK84">
        <v>11.482440000000002</v>
      </c>
      <c r="AL84">
        <v>29.908049999999996</v>
      </c>
      <c r="AM84">
        <v>6.9405023999999997</v>
      </c>
      <c r="AN84">
        <v>0</v>
      </c>
      <c r="AO84">
        <v>3.8737439999999994</v>
      </c>
      <c r="AP84">
        <v>3.825911463727544</v>
      </c>
      <c r="AQ84">
        <v>43.145959999999995</v>
      </c>
      <c r="AR84">
        <v>10.182899999999998</v>
      </c>
      <c r="AS84">
        <v>9.4527999999999999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1068.1167654749029</v>
      </c>
      <c r="DN84">
        <v>37.022675269273776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509.60760350258244</v>
      </c>
      <c r="L85">
        <v>9.4155592149035243</v>
      </c>
      <c r="M85">
        <v>63.775078722447141</v>
      </c>
      <c r="N85">
        <v>25.730766378244752</v>
      </c>
      <c r="O85">
        <v>73.286782285391567</v>
      </c>
      <c r="P85">
        <v>20.447510497900424</v>
      </c>
      <c r="Q85">
        <v>7.7694044418468735</v>
      </c>
      <c r="R85">
        <v>11.057825595727198</v>
      </c>
      <c r="S85">
        <v>11.586757820462564</v>
      </c>
      <c r="T85">
        <v>0</v>
      </c>
      <c r="U85">
        <v>50.729896532946093</v>
      </c>
      <c r="V85">
        <v>6.1024483024691367</v>
      </c>
      <c r="W85">
        <v>13.327923627684966</v>
      </c>
      <c r="X85">
        <v>43.195107837980004</v>
      </c>
      <c r="Y85">
        <v>0</v>
      </c>
      <c r="Z85">
        <v>0</v>
      </c>
      <c r="AA85">
        <v>12.342385319862164</v>
      </c>
      <c r="AB85">
        <v>5.7837519999999998</v>
      </c>
      <c r="AC85">
        <v>0</v>
      </c>
      <c r="AD85">
        <v>8.0067600000000017</v>
      </c>
      <c r="AE85">
        <v>21.712782000000004</v>
      </c>
      <c r="AF85">
        <v>6.1515000000000004</v>
      </c>
      <c r="AG85">
        <v>28.132828800000006</v>
      </c>
      <c r="AH85">
        <v>37.432799999999993</v>
      </c>
      <c r="AI85">
        <v>0</v>
      </c>
      <c r="AJ85">
        <v>0</v>
      </c>
      <c r="AK85">
        <v>11.482440000000002</v>
      </c>
      <c r="AL85">
        <v>29.908049999999996</v>
      </c>
      <c r="AM85">
        <v>6.9405023999999997</v>
      </c>
      <c r="AN85">
        <v>0</v>
      </c>
      <c r="AO85">
        <v>3.8737439999999994</v>
      </c>
      <c r="AP85">
        <v>3.825911463727544</v>
      </c>
      <c r="AQ85">
        <v>43.145959999999995</v>
      </c>
      <c r="AR85">
        <v>10.182899999999998</v>
      </c>
      <c r="AS85">
        <v>9.4527999999999999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1048.0796161771395</v>
      </c>
      <c r="DN85">
        <v>36.328164567037248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509.60760350258244</v>
      </c>
      <c r="L86">
        <v>9.4155592149035243</v>
      </c>
      <c r="M86">
        <v>63.775078722447141</v>
      </c>
      <c r="N86">
        <v>25.730766378244752</v>
      </c>
      <c r="O86">
        <v>73.286782285391567</v>
      </c>
      <c r="P86">
        <v>20.447510497900424</v>
      </c>
      <c r="Q86">
        <v>7.7694044418468735</v>
      </c>
      <c r="R86">
        <v>11.057825595727198</v>
      </c>
      <c r="S86">
        <v>11.586757820462564</v>
      </c>
      <c r="T86">
        <v>0</v>
      </c>
      <c r="U86">
        <v>50.729896532946093</v>
      </c>
      <c r="V86">
        <v>6.1024483024691367</v>
      </c>
      <c r="W86">
        <v>13.327923627684966</v>
      </c>
      <c r="X86">
        <v>43.195107837980004</v>
      </c>
      <c r="Y86">
        <v>0</v>
      </c>
      <c r="Z86">
        <v>0</v>
      </c>
      <c r="AA86">
        <v>12.342385319862164</v>
      </c>
      <c r="AB86">
        <v>5.7837519999999998</v>
      </c>
      <c r="AC86">
        <v>0</v>
      </c>
      <c r="AD86">
        <v>8.0067600000000017</v>
      </c>
      <c r="AE86">
        <v>21.712782000000004</v>
      </c>
      <c r="AF86">
        <v>6.1515000000000004</v>
      </c>
      <c r="AG86">
        <v>28.132828800000006</v>
      </c>
      <c r="AH86">
        <v>29.1144</v>
      </c>
      <c r="AI86">
        <v>0</v>
      </c>
      <c r="AJ86">
        <v>0</v>
      </c>
      <c r="AK86">
        <v>11.482440000000002</v>
      </c>
      <c r="AL86">
        <v>29.908049999999996</v>
      </c>
      <c r="AM86">
        <v>6.9405023999999997</v>
      </c>
      <c r="AN86">
        <v>0</v>
      </c>
      <c r="AO86">
        <v>3.8737439999999994</v>
      </c>
      <c r="AP86">
        <v>3.825911463727544</v>
      </c>
      <c r="AQ86">
        <v>33.538559999999997</v>
      </c>
      <c r="AR86">
        <v>10.182899999999998</v>
      </c>
      <c r="AS86">
        <v>9.4527999999999999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1030.7543304771395</v>
      </c>
      <c r="DN86">
        <v>35.727650267037248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509.60760350258244</v>
      </c>
      <c r="L87">
        <v>9.4155592149035243</v>
      </c>
      <c r="M87">
        <v>63.775078722447141</v>
      </c>
      <c r="N87">
        <v>25.730766378244752</v>
      </c>
      <c r="O87">
        <v>73.286782285391567</v>
      </c>
      <c r="P87">
        <v>20.447510497900424</v>
      </c>
      <c r="Q87">
        <v>7.7694044418468735</v>
      </c>
      <c r="R87">
        <v>11.057825595727198</v>
      </c>
      <c r="S87">
        <v>11.586757820462564</v>
      </c>
      <c r="T87">
        <v>0</v>
      </c>
      <c r="U87">
        <v>50.729896532946093</v>
      </c>
      <c r="V87">
        <v>6.1024483024691367</v>
      </c>
      <c r="W87">
        <v>13.327923627684966</v>
      </c>
      <c r="X87">
        <v>43.195107837980004</v>
      </c>
      <c r="Y87">
        <v>0</v>
      </c>
      <c r="Z87">
        <v>0</v>
      </c>
      <c r="AA87">
        <v>6.1420439766520554</v>
      </c>
      <c r="AB87">
        <v>5.7837519999999998</v>
      </c>
      <c r="AC87">
        <v>0</v>
      </c>
      <c r="AD87">
        <v>8.0067600000000017</v>
      </c>
      <c r="AE87">
        <v>21.712782000000004</v>
      </c>
      <c r="AF87">
        <v>6.1515000000000004</v>
      </c>
      <c r="AG87">
        <v>28.132828800000006</v>
      </c>
      <c r="AH87">
        <v>17.052719999999997</v>
      </c>
      <c r="AI87">
        <v>0</v>
      </c>
      <c r="AJ87">
        <v>0</v>
      </c>
      <c r="AK87">
        <v>11.482440000000002</v>
      </c>
      <c r="AL87">
        <v>29.908049999999996</v>
      </c>
      <c r="AM87">
        <v>6.9405023999999997</v>
      </c>
      <c r="AN87">
        <v>0</v>
      </c>
      <c r="AO87">
        <v>3.2281199999999992</v>
      </c>
      <c r="AP87">
        <v>3.825911463727544</v>
      </c>
      <c r="AQ87">
        <v>32.315800000000003</v>
      </c>
      <c r="AR87">
        <v>10.182899999999998</v>
      </c>
      <c r="AS87">
        <v>8.5666000000000011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1010.4419221418923</v>
      </c>
      <c r="DN87">
        <v>35.023453259074387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509.60760350258244</v>
      </c>
      <c r="L88">
        <v>9.4155592149035243</v>
      </c>
      <c r="M88">
        <v>63.775078722447141</v>
      </c>
      <c r="N88">
        <v>25.730766378244752</v>
      </c>
      <c r="O88">
        <v>73.286782285391567</v>
      </c>
      <c r="P88">
        <v>20.447510497900424</v>
      </c>
      <c r="Q88">
        <v>7.7694044418468735</v>
      </c>
      <c r="R88">
        <v>11.057825595727198</v>
      </c>
      <c r="S88">
        <v>11.586757820462564</v>
      </c>
      <c r="T88">
        <v>0</v>
      </c>
      <c r="U88">
        <v>50.729896532946093</v>
      </c>
      <c r="V88">
        <v>6.1024483024691367</v>
      </c>
      <c r="W88">
        <v>13.327923627684966</v>
      </c>
      <c r="X88">
        <v>43.195107837980004</v>
      </c>
      <c r="Y88">
        <v>0</v>
      </c>
      <c r="Z88">
        <v>0</v>
      </c>
      <c r="AA88">
        <v>6.1420439766520554</v>
      </c>
      <c r="AB88">
        <v>5.7837519999999998</v>
      </c>
      <c r="AC88">
        <v>0</v>
      </c>
      <c r="AD88">
        <v>8.0067600000000017</v>
      </c>
      <c r="AE88">
        <v>21.712782000000004</v>
      </c>
      <c r="AF88">
        <v>6.1515000000000004</v>
      </c>
      <c r="AG88">
        <v>28.132828800000006</v>
      </c>
      <c r="AH88">
        <v>17.052719999999997</v>
      </c>
      <c r="AI88">
        <v>0</v>
      </c>
      <c r="AJ88">
        <v>0</v>
      </c>
      <c r="AK88">
        <v>11.482440000000002</v>
      </c>
      <c r="AL88">
        <v>29.908049999999996</v>
      </c>
      <c r="AM88">
        <v>6.9405023999999997</v>
      </c>
      <c r="AN88">
        <v>0</v>
      </c>
      <c r="AO88">
        <v>3.2281199999999992</v>
      </c>
      <c r="AP88">
        <v>3.825911463727544</v>
      </c>
      <c r="AQ88">
        <v>32.315800000000003</v>
      </c>
      <c r="AR88">
        <v>10.182899999999998</v>
      </c>
      <c r="AS88">
        <v>8.5666000000000011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1010.4419221418923</v>
      </c>
      <c r="DN88">
        <v>35.023453259074387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473.9938510458112</v>
      </c>
      <c r="L89">
        <v>3.0005164144242147</v>
      </c>
      <c r="M89">
        <v>63.775078722447141</v>
      </c>
      <c r="N89">
        <v>25.730766378244752</v>
      </c>
      <c r="O89">
        <v>73.286782285391567</v>
      </c>
      <c r="P89">
        <v>20.447510497900424</v>
      </c>
      <c r="Q89">
        <v>2.9988784000000002</v>
      </c>
      <c r="R89">
        <v>4.0027330479452052</v>
      </c>
      <c r="S89">
        <v>3.1035958447667582</v>
      </c>
      <c r="T89">
        <v>0</v>
      </c>
      <c r="U89">
        <v>50.729896532946093</v>
      </c>
      <c r="V89">
        <v>6.1024483024691367</v>
      </c>
      <c r="W89">
        <v>13.327923627684966</v>
      </c>
      <c r="X89">
        <v>43.195107837980004</v>
      </c>
      <c r="Y89">
        <v>0</v>
      </c>
      <c r="Z89">
        <v>0</v>
      </c>
      <c r="AA89">
        <v>6.1420439766520554</v>
      </c>
      <c r="AB89">
        <v>5.7837519999999998</v>
      </c>
      <c r="AC89">
        <v>0</v>
      </c>
      <c r="AD89">
        <v>8.0067600000000017</v>
      </c>
      <c r="AE89">
        <v>21.712782000000004</v>
      </c>
      <c r="AF89">
        <v>12.303000000000001</v>
      </c>
      <c r="AG89">
        <v>28.132828800000006</v>
      </c>
      <c r="AH89">
        <v>17.052719999999997</v>
      </c>
      <c r="AI89">
        <v>0</v>
      </c>
      <c r="AJ89">
        <v>0</v>
      </c>
      <c r="AK89">
        <v>11.482440000000002</v>
      </c>
      <c r="AL89">
        <v>29.908049999999996</v>
      </c>
      <c r="AM89">
        <v>6.9405023999999997</v>
      </c>
      <c r="AN89">
        <v>0</v>
      </c>
      <c r="AO89">
        <v>3.2281199999999992</v>
      </c>
      <c r="AP89">
        <v>3.825911463727544</v>
      </c>
      <c r="AQ89">
        <v>32.315800000000003</v>
      </c>
      <c r="AR89">
        <v>10.182899999999998</v>
      </c>
      <c r="AS89">
        <v>8.5666000000000011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956.13808032007989</v>
      </c>
      <c r="DN89">
        <v>33.141219258311324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448.99176320513249</v>
      </c>
      <c r="L90">
        <v>3.0005164144242147</v>
      </c>
      <c r="M90">
        <v>63.775078722447141</v>
      </c>
      <c r="N90">
        <v>25.730766378244752</v>
      </c>
      <c r="O90">
        <v>73.286782285391567</v>
      </c>
      <c r="P90">
        <v>20.447510497900424</v>
      </c>
      <c r="Q90">
        <v>2.9988784000000002</v>
      </c>
      <c r="R90">
        <v>4.0027330479452052</v>
      </c>
      <c r="S90">
        <v>3.1035958447667582</v>
      </c>
      <c r="T90">
        <v>0</v>
      </c>
      <c r="U90">
        <v>50.729896532946093</v>
      </c>
      <c r="V90">
        <v>6.1024483024691367</v>
      </c>
      <c r="W90">
        <v>13.327923627684966</v>
      </c>
      <c r="X90">
        <v>43.195107837980004</v>
      </c>
      <c r="Y90">
        <v>0</v>
      </c>
      <c r="Z90">
        <v>0</v>
      </c>
      <c r="AA90">
        <v>6.1420439766520554</v>
      </c>
      <c r="AB90">
        <v>5.7837519999999998</v>
      </c>
      <c r="AC90">
        <v>0</v>
      </c>
      <c r="AD90">
        <v>4.0033800000000008</v>
      </c>
      <c r="AE90">
        <v>21.712782000000004</v>
      </c>
      <c r="AF90">
        <v>12.303000000000001</v>
      </c>
      <c r="AG90">
        <v>28.132828800000006</v>
      </c>
      <c r="AH90">
        <v>17.052719999999997</v>
      </c>
      <c r="AI90">
        <v>0</v>
      </c>
      <c r="AJ90">
        <v>0</v>
      </c>
      <c r="AK90">
        <v>11.482440000000002</v>
      </c>
      <c r="AL90">
        <v>29.908049999999996</v>
      </c>
      <c r="AM90">
        <v>6.9405023999999997</v>
      </c>
      <c r="AN90">
        <v>0</v>
      </c>
      <c r="AO90">
        <v>3.2281199999999992</v>
      </c>
      <c r="AP90">
        <v>3.825911463727544</v>
      </c>
      <c r="AQ90">
        <v>23.319780000000005</v>
      </c>
      <c r="AR90">
        <v>10.182899999999998</v>
      </c>
      <c r="AS90">
        <v>8.5666000000000011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919.40964225079927</v>
      </c>
      <c r="DN90">
        <v>31.868169486913207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418.99326732673268</v>
      </c>
      <c r="L91">
        <v>3.0005164144242147</v>
      </c>
      <c r="M91">
        <v>63.775078722447141</v>
      </c>
      <c r="N91">
        <v>25.730766378244752</v>
      </c>
      <c r="O91">
        <v>73.286782285391567</v>
      </c>
      <c r="P91">
        <v>20.447510497900424</v>
      </c>
      <c r="Q91">
        <v>2.9988784000000002</v>
      </c>
      <c r="R91">
        <v>4.0027330479452052</v>
      </c>
      <c r="S91">
        <v>3.1035958447667582</v>
      </c>
      <c r="T91">
        <v>0</v>
      </c>
      <c r="U91">
        <v>50.729896532946093</v>
      </c>
      <c r="V91">
        <v>6.1024483024691367</v>
      </c>
      <c r="W91">
        <v>13.327923627684966</v>
      </c>
      <c r="X91">
        <v>43.195107837980004</v>
      </c>
      <c r="Y91">
        <v>0</v>
      </c>
      <c r="Z91">
        <v>0</v>
      </c>
      <c r="AA91">
        <v>0</v>
      </c>
      <c r="AB91">
        <v>5.7369199999999996</v>
      </c>
      <c r="AC91">
        <v>0</v>
      </c>
      <c r="AD91">
        <v>4.0033800000000008</v>
      </c>
      <c r="AE91">
        <v>21.712782000000004</v>
      </c>
      <c r="AF91">
        <v>12.303000000000001</v>
      </c>
      <c r="AG91">
        <v>28.132828800000006</v>
      </c>
      <c r="AH91">
        <v>17.052719999999997</v>
      </c>
      <c r="AI91">
        <v>0</v>
      </c>
      <c r="AJ91">
        <v>0</v>
      </c>
      <c r="AK91">
        <v>11.482440000000002</v>
      </c>
      <c r="AL91">
        <v>29.908049999999996</v>
      </c>
      <c r="AM91">
        <v>6.9405023999999997</v>
      </c>
      <c r="AN91">
        <v>0</v>
      </c>
      <c r="AO91">
        <v>3.2281199999999992</v>
      </c>
      <c r="AP91">
        <v>3.825911463727544</v>
      </c>
      <c r="AQ91">
        <v>21.572979999999998</v>
      </c>
      <c r="AR91">
        <v>10.182899999999998</v>
      </c>
      <c r="AS91">
        <v>8.5666000000000011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882.7464038864199</v>
      </c>
      <c r="DN91">
        <v>30.597235996240705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386.99270028057731</v>
      </c>
      <c r="L92">
        <v>3.0005164144242147</v>
      </c>
      <c r="M92">
        <v>63.775078722447141</v>
      </c>
      <c r="N92">
        <v>25.730766378244752</v>
      </c>
      <c r="O92">
        <v>73.286782285391567</v>
      </c>
      <c r="P92">
        <v>20.447510497900424</v>
      </c>
      <c r="Q92">
        <v>2.9988784000000002</v>
      </c>
      <c r="R92">
        <v>4.0027330479452052</v>
      </c>
      <c r="S92">
        <v>3.1035958447667582</v>
      </c>
      <c r="T92">
        <v>0</v>
      </c>
      <c r="U92">
        <v>50.729896532946093</v>
      </c>
      <c r="V92">
        <v>6.1024483024691367</v>
      </c>
      <c r="W92">
        <v>13.327923627684966</v>
      </c>
      <c r="X92">
        <v>43.195107837980004</v>
      </c>
      <c r="Y92">
        <v>0</v>
      </c>
      <c r="Z92">
        <v>0</v>
      </c>
      <c r="AA92">
        <v>0</v>
      </c>
      <c r="AB92">
        <v>5.7369199999999996</v>
      </c>
      <c r="AC92">
        <v>0</v>
      </c>
      <c r="AD92">
        <v>4.0033800000000008</v>
      </c>
      <c r="AE92">
        <v>14.475188000000001</v>
      </c>
      <c r="AF92">
        <v>12.303000000000001</v>
      </c>
      <c r="AG92">
        <v>28.132828800000006</v>
      </c>
      <c r="AH92">
        <v>17.052719999999997</v>
      </c>
      <c r="AI92">
        <v>0</v>
      </c>
      <c r="AJ92">
        <v>0</v>
      </c>
      <c r="AK92">
        <v>11.482440000000002</v>
      </c>
      <c r="AL92">
        <v>29.908049999999996</v>
      </c>
      <c r="AM92">
        <v>6.9405023999999997</v>
      </c>
      <c r="AN92">
        <v>0</v>
      </c>
      <c r="AO92">
        <v>3.2281199999999992</v>
      </c>
      <c r="AP92">
        <v>3.825911463727544</v>
      </c>
      <c r="AQ92">
        <v>21.572979999999998</v>
      </c>
      <c r="AR92">
        <v>10.182899999999998</v>
      </c>
      <c r="AS92">
        <v>8.5666000000000011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844.82272142810655</v>
      </c>
      <c r="DN92">
        <v>29.282757408398631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378.99336061122449</v>
      </c>
      <c r="L93">
        <v>3.0005164144242147</v>
      </c>
      <c r="M93">
        <v>63.775078722447141</v>
      </c>
      <c r="N93">
        <v>25.730766378244752</v>
      </c>
      <c r="O93">
        <v>73.286782285391567</v>
      </c>
      <c r="P93">
        <v>20.447510497900424</v>
      </c>
      <c r="Q93">
        <v>2.9988784000000002</v>
      </c>
      <c r="R93">
        <v>4.0027330479452052</v>
      </c>
      <c r="S93">
        <v>3.1035958447667582</v>
      </c>
      <c r="T93">
        <v>0</v>
      </c>
      <c r="U93">
        <v>50.729896532946093</v>
      </c>
      <c r="V93">
        <v>6.1024483024691367</v>
      </c>
      <c r="W93">
        <v>13.327923627684966</v>
      </c>
      <c r="X93">
        <v>43.195107837980004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4.0033800000000008</v>
      </c>
      <c r="AE93">
        <v>14.475188000000001</v>
      </c>
      <c r="AF93">
        <v>12.303000000000001</v>
      </c>
      <c r="AG93">
        <v>28.132828800000006</v>
      </c>
      <c r="AH93">
        <v>17.052719999999997</v>
      </c>
      <c r="AI93">
        <v>0</v>
      </c>
      <c r="AJ93">
        <v>0</v>
      </c>
      <c r="AK93">
        <v>11.482440000000002</v>
      </c>
      <c r="AL93">
        <v>29.908049999999996</v>
      </c>
      <c r="AM93">
        <v>6.9405023999999997</v>
      </c>
      <c r="AN93">
        <v>0</v>
      </c>
      <c r="AO93">
        <v>3.2281199999999992</v>
      </c>
      <c r="AP93">
        <v>3.825911463727544</v>
      </c>
      <c r="AQ93">
        <v>21.572979999999998</v>
      </c>
      <c r="AR93">
        <v>4.8489999999999984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822.10885086894791</v>
      </c>
      <c r="DN93">
        <v>28.495468298204383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361.99357210479536</v>
      </c>
      <c r="L94">
        <v>3.0005164144242147</v>
      </c>
      <c r="M94">
        <v>63.775078722447141</v>
      </c>
      <c r="N94">
        <v>25.730766378244752</v>
      </c>
      <c r="O94">
        <v>73.286782285391567</v>
      </c>
      <c r="P94">
        <v>20.447510497900424</v>
      </c>
      <c r="Q94">
        <v>2.9988784000000002</v>
      </c>
      <c r="R94">
        <v>4.0027330479452052</v>
      </c>
      <c r="S94">
        <v>3.1035958447667582</v>
      </c>
      <c r="T94">
        <v>0</v>
      </c>
      <c r="U94">
        <v>50.729896532946093</v>
      </c>
      <c r="V94">
        <v>6.1024483024691367</v>
      </c>
      <c r="W94">
        <v>13.327923627684966</v>
      </c>
      <c r="X94">
        <v>43.195107837980004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4.0033800000000008</v>
      </c>
      <c r="AE94">
        <v>14.475188000000001</v>
      </c>
      <c r="AF94">
        <v>12.303000000000001</v>
      </c>
      <c r="AG94">
        <v>28.132828800000006</v>
      </c>
      <c r="AH94">
        <v>17.052719999999997</v>
      </c>
      <c r="AI94">
        <v>0</v>
      </c>
      <c r="AJ94">
        <v>0</v>
      </c>
      <c r="AK94">
        <v>11.482440000000002</v>
      </c>
      <c r="AL94">
        <v>29.908049999999996</v>
      </c>
      <c r="AM94">
        <v>6.9405023999999997</v>
      </c>
      <c r="AN94">
        <v>0</v>
      </c>
      <c r="AO94">
        <v>3.2281199999999992</v>
      </c>
      <c r="AP94">
        <v>3.825911463727544</v>
      </c>
      <c r="AQ94">
        <v>10.786489999999999</v>
      </c>
      <c r="AR94">
        <v>4.8489999999999984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795.25341234091206</v>
      </c>
      <c r="DN94">
        <v>27.564628319811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345.99154766883743</v>
      </c>
      <c r="L95">
        <v>3.0005164144242147</v>
      </c>
      <c r="M95">
        <v>63.775078722447141</v>
      </c>
      <c r="N95">
        <v>25.730766378244752</v>
      </c>
      <c r="O95">
        <v>73.286782285391567</v>
      </c>
      <c r="P95">
        <v>19.559899644574532</v>
      </c>
      <c r="Q95">
        <v>2.9988784000000002</v>
      </c>
      <c r="R95">
        <v>4.0027330479452052</v>
      </c>
      <c r="S95">
        <v>3.1035958447667582</v>
      </c>
      <c r="T95">
        <v>0</v>
      </c>
      <c r="U95">
        <v>50.729896532946093</v>
      </c>
      <c r="V95">
        <v>6.1024483024691367</v>
      </c>
      <c r="W95">
        <v>13.327923627684966</v>
      </c>
      <c r="X95">
        <v>43.195107837980004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4.0033800000000008</v>
      </c>
      <c r="AE95">
        <v>14.475188000000001</v>
      </c>
      <c r="AF95">
        <v>6.1515000000000004</v>
      </c>
      <c r="AG95">
        <v>28.132828800000006</v>
      </c>
      <c r="AH95">
        <v>17.052719999999997</v>
      </c>
      <c r="AI95">
        <v>0</v>
      </c>
      <c r="AJ95">
        <v>0</v>
      </c>
      <c r="AK95">
        <v>11.482440000000002</v>
      </c>
      <c r="AL95">
        <v>29.908049999999996</v>
      </c>
      <c r="AM95">
        <v>6.9405023999999997</v>
      </c>
      <c r="AN95">
        <v>0</v>
      </c>
      <c r="AO95">
        <v>3.2281199999999992</v>
      </c>
      <c r="AP95">
        <v>3.825911463727544</v>
      </c>
      <c r="AQ95">
        <v>10.786489999999999</v>
      </c>
      <c r="AR95">
        <v>6.7885999999999989</v>
      </c>
      <c r="AS95">
        <v>6.4987999999999992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777.14281119098928</v>
      </c>
      <c r="DN95">
        <v>26.936894180449887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334.99206793765774</v>
      </c>
      <c r="L96">
        <v>3.0005164144242147</v>
      </c>
      <c r="M96">
        <v>63.775078722447141</v>
      </c>
      <c r="N96">
        <v>25.730766378244752</v>
      </c>
      <c r="O96">
        <v>73.286782285391567</v>
      </c>
      <c r="P96">
        <v>19.559899644574532</v>
      </c>
      <c r="Q96">
        <v>2.9988784000000002</v>
      </c>
      <c r="R96">
        <v>4.0027330479452052</v>
      </c>
      <c r="S96">
        <v>3.1035958447667582</v>
      </c>
      <c r="T96">
        <v>0</v>
      </c>
      <c r="U96">
        <v>50.729896532946093</v>
      </c>
      <c r="V96">
        <v>6.1024483024691367</v>
      </c>
      <c r="W96">
        <v>13.327923627684966</v>
      </c>
      <c r="X96">
        <v>43.195107837980004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4.0033800000000008</v>
      </c>
      <c r="AE96">
        <v>14.475188000000001</v>
      </c>
      <c r="AF96">
        <v>6.1515000000000004</v>
      </c>
      <c r="AG96">
        <v>28.132828800000006</v>
      </c>
      <c r="AH96">
        <v>17.052719999999997</v>
      </c>
      <c r="AI96">
        <v>0</v>
      </c>
      <c r="AJ96">
        <v>0</v>
      </c>
      <c r="AK96">
        <v>11.482440000000002</v>
      </c>
      <c r="AL96">
        <v>29.908049999999996</v>
      </c>
      <c r="AM96">
        <v>6.9405023999999997</v>
      </c>
      <c r="AN96">
        <v>0</v>
      </c>
      <c r="AO96">
        <v>3.2281199999999992</v>
      </c>
      <c r="AP96">
        <v>3.825911463727544</v>
      </c>
      <c r="AQ96">
        <v>10.786489999999999</v>
      </c>
      <c r="AR96">
        <v>6.7885999999999989</v>
      </c>
      <c r="AS96">
        <v>6.4987999999999992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766.51181402719192</v>
      </c>
      <c r="DN96">
        <v>26.568411613067557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324.99387042879084</v>
      </c>
      <c r="L97">
        <v>3.0005164144242147</v>
      </c>
      <c r="M97">
        <v>63.775078722447141</v>
      </c>
      <c r="N97">
        <v>25.730766378244752</v>
      </c>
      <c r="O97">
        <v>73.286782285391567</v>
      </c>
      <c r="P97">
        <v>19.559899644574532</v>
      </c>
      <c r="Q97">
        <v>2.9988784000000002</v>
      </c>
      <c r="R97">
        <v>4.0027330479452052</v>
      </c>
      <c r="S97">
        <v>3.1035958447667582</v>
      </c>
      <c r="T97">
        <v>0</v>
      </c>
      <c r="U97">
        <v>50.729896532946093</v>
      </c>
      <c r="V97">
        <v>6.1024483024691367</v>
      </c>
      <c r="W97">
        <v>13.333725289706887</v>
      </c>
      <c r="X97">
        <v>43.195107837980004</v>
      </c>
      <c r="Y97">
        <v>0</v>
      </c>
      <c r="Z97">
        <v>2.8638167999999995</v>
      </c>
      <c r="AA97">
        <v>0</v>
      </c>
      <c r="AB97">
        <v>0</v>
      </c>
      <c r="AC97">
        <v>0</v>
      </c>
      <c r="AD97">
        <v>4.0033800000000008</v>
      </c>
      <c r="AE97">
        <v>14.475188000000001</v>
      </c>
      <c r="AF97">
        <v>6.1515000000000004</v>
      </c>
      <c r="AG97">
        <v>28.132828800000006</v>
      </c>
      <c r="AH97">
        <v>17.052719999999997</v>
      </c>
      <c r="AI97">
        <v>0</v>
      </c>
      <c r="AJ97">
        <v>0</v>
      </c>
      <c r="AK97">
        <v>11.482440000000002</v>
      </c>
      <c r="AL97">
        <v>29.908049999999996</v>
      </c>
      <c r="AM97">
        <v>6.9405023999999997</v>
      </c>
      <c r="AN97">
        <v>0</v>
      </c>
      <c r="AO97">
        <v>3.2281199999999992</v>
      </c>
      <c r="AP97">
        <v>3.825911463727544</v>
      </c>
      <c r="AQ97">
        <v>10.786489999999999</v>
      </c>
      <c r="AR97">
        <v>8.7281999999999975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759.49813667972558</v>
      </c>
      <c r="DN97">
        <v>26.325309913689122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318.99352894836352</v>
      </c>
      <c r="L98">
        <v>3.0005164144242147</v>
      </c>
      <c r="M98">
        <v>63.775078722447141</v>
      </c>
      <c r="N98">
        <v>25.730766378244752</v>
      </c>
      <c r="O98">
        <v>73.286782285391567</v>
      </c>
      <c r="P98">
        <v>19.559899644574532</v>
      </c>
      <c r="Q98">
        <v>2.9988784000000002</v>
      </c>
      <c r="R98">
        <v>4.0027330479452052</v>
      </c>
      <c r="S98">
        <v>3.1035958447667582</v>
      </c>
      <c r="T98">
        <v>0</v>
      </c>
      <c r="U98">
        <v>50.729896532946093</v>
      </c>
      <c r="V98">
        <v>6.1024483024691367</v>
      </c>
      <c r="W98">
        <v>13.333725289706887</v>
      </c>
      <c r="X98">
        <v>43.195107837980004</v>
      </c>
      <c r="Y98">
        <v>0</v>
      </c>
      <c r="Z98">
        <v>2.8638167999999995</v>
      </c>
      <c r="AA98">
        <v>0</v>
      </c>
      <c r="AB98">
        <v>0</v>
      </c>
      <c r="AC98">
        <v>0</v>
      </c>
      <c r="AD98">
        <v>4.0033800000000008</v>
      </c>
      <c r="AE98">
        <v>14.475188000000001</v>
      </c>
      <c r="AF98">
        <v>6.1515000000000004</v>
      </c>
      <c r="AG98">
        <v>28.132828800000006</v>
      </c>
      <c r="AH98">
        <v>17.052719999999997</v>
      </c>
      <c r="AI98">
        <v>0</v>
      </c>
      <c r="AJ98">
        <v>0</v>
      </c>
      <c r="AK98">
        <v>11.482440000000002</v>
      </c>
      <c r="AL98">
        <v>29.908049999999996</v>
      </c>
      <c r="AM98">
        <v>6.9405023999999997</v>
      </c>
      <c r="AN98">
        <v>0</v>
      </c>
      <c r="AO98">
        <v>3.2281199999999992</v>
      </c>
      <c r="AP98">
        <v>3.825911463727544</v>
      </c>
      <c r="AQ98">
        <v>10.786489999999999</v>
      </c>
      <c r="AR98">
        <v>8.7281999999999975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753.69880663677202</v>
      </c>
      <c r="DN98">
        <v>26.124298476215412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9.3085489318293586</v>
      </c>
      <c r="L99">
        <f t="shared" si="2"/>
        <v>0.10734947104189942</v>
      </c>
      <c r="M99">
        <f t="shared" si="2"/>
        <v>1.5306018893387294</v>
      </c>
      <c r="N99">
        <f t="shared" si="2"/>
        <v>0.61753839307787373</v>
      </c>
      <c r="O99">
        <f t="shared" si="2"/>
        <v>1.7588827748493947</v>
      </c>
      <c r="P99">
        <f t="shared" si="2"/>
        <v>0.4898261854150131</v>
      </c>
      <c r="Q99">
        <f t="shared" si="2"/>
        <v>0.10050701538052383</v>
      </c>
      <c r="R99">
        <f t="shared" si="2"/>
        <v>0.1339309272671749</v>
      </c>
      <c r="S99">
        <f t="shared" si="2"/>
        <v>0.15033922208893211</v>
      </c>
      <c r="T99">
        <f t="shared" si="2"/>
        <v>0</v>
      </c>
      <c r="U99">
        <f t="shared" si="2"/>
        <v>1.217517516790706</v>
      </c>
      <c r="V99">
        <f t="shared" si="2"/>
        <v>0.11859756177360573</v>
      </c>
      <c r="W99">
        <f t="shared" si="2"/>
        <v>0.32635236347339175</v>
      </c>
      <c r="X99">
        <f t="shared" si="2"/>
        <v>1.0366825881115174</v>
      </c>
      <c r="Y99">
        <f t="shared" si="2"/>
        <v>0</v>
      </c>
      <c r="Z99">
        <f t="shared" si="2"/>
        <v>5.2626981599999949E-2</v>
      </c>
      <c r="AA99">
        <f t="shared" si="2"/>
        <v>9.7162277596755692E-2</v>
      </c>
      <c r="AB99">
        <f t="shared" si="2"/>
        <v>0.12382673499999984</v>
      </c>
      <c r="AC99">
        <f t="shared" si="2"/>
        <v>3.8268983812156425E-2</v>
      </c>
      <c r="AD99">
        <f t="shared" si="2"/>
        <v>0.107418228</v>
      </c>
      <c r="AE99">
        <f t="shared" si="2"/>
        <v>0.3425477055000003</v>
      </c>
      <c r="AF99">
        <f t="shared" si="2"/>
        <v>0.18420325000000004</v>
      </c>
      <c r="AG99">
        <f t="shared" si="2"/>
        <v>0.67518789119999956</v>
      </c>
      <c r="AH99">
        <f t="shared" si="2"/>
        <v>0.5275945199999994</v>
      </c>
      <c r="AI99">
        <f t="shared" si="2"/>
        <v>4.5462657399999988E-2</v>
      </c>
      <c r="AJ99">
        <f t="shared" si="2"/>
        <v>0</v>
      </c>
      <c r="AK99">
        <f t="shared" si="2"/>
        <v>0.27557855999999997</v>
      </c>
      <c r="AL99">
        <f t="shared" si="2"/>
        <v>0.89073974999999994</v>
      </c>
      <c r="AM99">
        <f t="shared" si="2"/>
        <v>0.16657205760000024</v>
      </c>
      <c r="AN99">
        <f t="shared" si="2"/>
        <v>0</v>
      </c>
      <c r="AO99">
        <f t="shared" si="2"/>
        <v>9.3292667999999815E-2</v>
      </c>
      <c r="AP99">
        <f t="shared" si="2"/>
        <v>8.9346285358813907E-2</v>
      </c>
      <c r="AQ99">
        <f t="shared" si="2"/>
        <v>0.34062599999999976</v>
      </c>
      <c r="AR99">
        <f t="shared" si="2"/>
        <v>0.19444490000000009</v>
      </c>
      <c r="AS99">
        <f t="shared" si="2"/>
        <v>0.15808626356080882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20.586114485753683</v>
      </c>
      <c r="DN99">
        <f t="shared" ref="DN99" si="4">SUM(DN3:DN98)/4000</f>
        <v>0.71354606931297959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164.15858802250136</v>
      </c>
      <c r="L3">
        <v>65.225542644058251</v>
      </c>
      <c r="M3">
        <v>0</v>
      </c>
      <c r="N3">
        <v>14.877700865265764</v>
      </c>
      <c r="O3">
        <v>50.378842714608432</v>
      </c>
      <c r="P3">
        <v>51.009420508644951</v>
      </c>
      <c r="Q3">
        <v>5.0784803921568624</v>
      </c>
      <c r="R3">
        <v>6.3919613013698626</v>
      </c>
      <c r="S3">
        <v>6.930548976773383</v>
      </c>
      <c r="T3">
        <v>0</v>
      </c>
      <c r="U3">
        <v>238.8123071337811</v>
      </c>
      <c r="V3">
        <v>3.0391868512110722</v>
      </c>
      <c r="W3">
        <v>10.635533596837945</v>
      </c>
      <c r="X3">
        <v>24.975566543924252</v>
      </c>
      <c r="Y3">
        <v>0</v>
      </c>
      <c r="Z3">
        <v>1.6562831999999998</v>
      </c>
      <c r="AA3">
        <v>0</v>
      </c>
      <c r="AB3">
        <v>0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5.5324200000000001</v>
      </c>
      <c r="AI3">
        <v>0</v>
      </c>
      <c r="AJ3">
        <v>0</v>
      </c>
      <c r="AK3">
        <v>6.6393800000000001</v>
      </c>
      <c r="AL3">
        <v>17.410900000000005</v>
      </c>
      <c r="AM3">
        <v>4.0144416000000005</v>
      </c>
      <c r="AN3">
        <v>0</v>
      </c>
      <c r="AO3">
        <v>2.6136599999999999</v>
      </c>
      <c r="AP3">
        <v>2.2123078627800798</v>
      </c>
      <c r="AQ3">
        <v>0</v>
      </c>
      <c r="AR3">
        <v>2.2432000000000007</v>
      </c>
      <c r="AS3">
        <v>3.4170000000000003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672.64568560800046</v>
      </c>
      <c r="DN3">
        <v>23.314805805912929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164.15704190795762</v>
      </c>
      <c r="L4">
        <v>65.225542644058251</v>
      </c>
      <c r="M4">
        <v>0</v>
      </c>
      <c r="N4">
        <v>14.877700865265764</v>
      </c>
      <c r="O4">
        <v>50.378842714608432</v>
      </c>
      <c r="P4">
        <v>51.294691061787638</v>
      </c>
      <c r="Q4">
        <v>5.0784803921568624</v>
      </c>
      <c r="R4">
        <v>6.3919613013698626</v>
      </c>
      <c r="S4">
        <v>6.7032996047430826</v>
      </c>
      <c r="T4">
        <v>0</v>
      </c>
      <c r="U4">
        <v>238.8123071337811</v>
      </c>
      <c r="V4">
        <v>3.0391868512110722</v>
      </c>
      <c r="W4">
        <v>10.635533596837945</v>
      </c>
      <c r="X4">
        <v>24.975566543924252</v>
      </c>
      <c r="Y4">
        <v>0</v>
      </c>
      <c r="Z4">
        <v>1.6562831999999998</v>
      </c>
      <c r="AA4">
        <v>0</v>
      </c>
      <c r="AB4">
        <v>0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5.5324200000000001</v>
      </c>
      <c r="AI4">
        <v>0</v>
      </c>
      <c r="AJ4">
        <v>0</v>
      </c>
      <c r="AK4">
        <v>6.6393800000000001</v>
      </c>
      <c r="AL4">
        <v>17.410900000000005</v>
      </c>
      <c r="AM4">
        <v>4.0144416000000005</v>
      </c>
      <c r="AN4">
        <v>0</v>
      </c>
      <c r="AO4">
        <v>2.6136599999999999</v>
      </c>
      <c r="AP4">
        <v>2.2123078627800798</v>
      </c>
      <c r="AQ4">
        <v>0</v>
      </c>
      <c r="AR4">
        <v>2.2432000000000007</v>
      </c>
      <c r="AS4">
        <v>3.4170000000000003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672.70026843431719</v>
      </c>
      <c r="DN4">
        <v>23.31669804616487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164.15844480018973</v>
      </c>
      <c r="L5">
        <v>65.225237266761042</v>
      </c>
      <c r="M5">
        <v>0</v>
      </c>
      <c r="N5">
        <v>14.877700865265764</v>
      </c>
      <c r="O5">
        <v>50.378842714608432</v>
      </c>
      <c r="P5">
        <v>51.294691061787638</v>
      </c>
      <c r="Q5">
        <v>5.0784803921568624</v>
      </c>
      <c r="R5">
        <v>6.3919613013698626</v>
      </c>
      <c r="S5">
        <v>6.7032996047430826</v>
      </c>
      <c r="T5">
        <v>0</v>
      </c>
      <c r="U5">
        <v>238.8123071337811</v>
      </c>
      <c r="V5">
        <v>3.0391868512110722</v>
      </c>
      <c r="W5">
        <v>10.635533596837945</v>
      </c>
      <c r="X5">
        <v>24.975566543924252</v>
      </c>
      <c r="Y5">
        <v>0</v>
      </c>
      <c r="Z5">
        <v>1.6562831999999998</v>
      </c>
      <c r="AA5">
        <v>0</v>
      </c>
      <c r="AB5">
        <v>0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5.5324200000000001</v>
      </c>
      <c r="AI5">
        <v>0</v>
      </c>
      <c r="AJ5">
        <v>0</v>
      </c>
      <c r="AK5">
        <v>6.6393800000000001</v>
      </c>
      <c r="AL5">
        <v>17.410900000000005</v>
      </c>
      <c r="AM5">
        <v>4.0144416000000005</v>
      </c>
      <c r="AN5">
        <v>0</v>
      </c>
      <c r="AO5">
        <v>2.6136599999999999</v>
      </c>
      <c r="AP5">
        <v>2.2123078627800798</v>
      </c>
      <c r="AQ5">
        <v>0</v>
      </c>
      <c r="AR5">
        <v>2.2432000000000007</v>
      </c>
      <c r="AS5">
        <v>4.1003999999999996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673.36183539445881</v>
      </c>
      <c r="DN5">
        <v>23.339628600958161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164.15844480018973</v>
      </c>
      <c r="L6">
        <v>65.225542644058251</v>
      </c>
      <c r="M6">
        <v>0</v>
      </c>
      <c r="N6">
        <v>14.877700865265764</v>
      </c>
      <c r="O6">
        <v>50.378842714608432</v>
      </c>
      <c r="P6">
        <v>51.294691061787638</v>
      </c>
      <c r="Q6">
        <v>5.0784803921568624</v>
      </c>
      <c r="R6">
        <v>6.3919613013698626</v>
      </c>
      <c r="S6">
        <v>6.7032996047430826</v>
      </c>
      <c r="T6">
        <v>0</v>
      </c>
      <c r="U6">
        <v>238.8123071337811</v>
      </c>
      <c r="V6">
        <v>3.0391868512110722</v>
      </c>
      <c r="W6">
        <v>10.635533596837945</v>
      </c>
      <c r="X6">
        <v>24.975566543924252</v>
      </c>
      <c r="Y6">
        <v>0</v>
      </c>
      <c r="Z6">
        <v>1.6562831999999998</v>
      </c>
      <c r="AA6">
        <v>0</v>
      </c>
      <c r="AB6">
        <v>0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5.5324200000000001</v>
      </c>
      <c r="AI6">
        <v>0</v>
      </c>
      <c r="AJ6">
        <v>0</v>
      </c>
      <c r="AK6">
        <v>6.6393800000000001</v>
      </c>
      <c r="AL6">
        <v>17.410900000000005</v>
      </c>
      <c r="AM6">
        <v>4.0144416000000005</v>
      </c>
      <c r="AN6">
        <v>0</v>
      </c>
      <c r="AO6">
        <v>2.6136599999999999</v>
      </c>
      <c r="AP6">
        <v>2.2123078627800798</v>
      </c>
      <c r="AQ6">
        <v>0</v>
      </c>
      <c r="AR6">
        <v>2.2432000000000007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677.23005414216971</v>
      </c>
      <c r="DN6">
        <v>23.473705528938659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164.15844480018973</v>
      </c>
      <c r="L7">
        <v>65.225542644058251</v>
      </c>
      <c r="M7">
        <v>0</v>
      </c>
      <c r="N7">
        <v>14.877700865265764</v>
      </c>
      <c r="O7">
        <v>50.378842714608432</v>
      </c>
      <c r="P7">
        <v>51.294691061787638</v>
      </c>
      <c r="Q7">
        <v>5.0784803921568624</v>
      </c>
      <c r="R7">
        <v>6.3919613013698626</v>
      </c>
      <c r="S7">
        <v>6.7032996047430826</v>
      </c>
      <c r="T7">
        <v>0</v>
      </c>
      <c r="U7">
        <v>238.8123071337811</v>
      </c>
      <c r="V7">
        <v>3.0391868512110722</v>
      </c>
      <c r="W7">
        <v>10.635533596837945</v>
      </c>
      <c r="X7">
        <v>24.975566543924252</v>
      </c>
      <c r="Y7">
        <v>0</v>
      </c>
      <c r="Z7">
        <v>1.6562831999999998</v>
      </c>
      <c r="AA7">
        <v>0</v>
      </c>
      <c r="AB7">
        <v>0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5.5324200000000001</v>
      </c>
      <c r="AI7">
        <v>0</v>
      </c>
      <c r="AJ7">
        <v>0</v>
      </c>
      <c r="AK7">
        <v>6.6393800000000001</v>
      </c>
      <c r="AL7">
        <v>17.410900000000005</v>
      </c>
      <c r="AM7">
        <v>4.0144416000000005</v>
      </c>
      <c r="AN7">
        <v>0</v>
      </c>
      <c r="AO7">
        <v>2.6136599999999999</v>
      </c>
      <c r="AP7">
        <v>2.2123078627800798</v>
      </c>
      <c r="AQ7">
        <v>0</v>
      </c>
      <c r="AR7">
        <v>9.5335999999999999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684.27622574216969</v>
      </c>
      <c r="DN7">
        <v>23.71793392893866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164.15844480018973</v>
      </c>
      <c r="L8">
        <v>65.225237266761042</v>
      </c>
      <c r="M8">
        <v>0</v>
      </c>
      <c r="N8">
        <v>14.877700865265764</v>
      </c>
      <c r="O8">
        <v>50.378842714608432</v>
      </c>
      <c r="P8">
        <v>51.294691061787638</v>
      </c>
      <c r="Q8">
        <v>5.0784803921568624</v>
      </c>
      <c r="R8">
        <v>6.3919613013698626</v>
      </c>
      <c r="S8">
        <v>6.7032996047430826</v>
      </c>
      <c r="T8">
        <v>0</v>
      </c>
      <c r="U8">
        <v>238.8123071337811</v>
      </c>
      <c r="V8">
        <v>3.0391868512110722</v>
      </c>
      <c r="W8">
        <v>10.635533596837945</v>
      </c>
      <c r="X8">
        <v>24.975566543924252</v>
      </c>
      <c r="Y8">
        <v>0</v>
      </c>
      <c r="Z8">
        <v>1.6562831999999998</v>
      </c>
      <c r="AA8">
        <v>0</v>
      </c>
      <c r="AB8">
        <v>0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5.5324200000000001</v>
      </c>
      <c r="AI8">
        <v>0</v>
      </c>
      <c r="AJ8">
        <v>0</v>
      </c>
      <c r="AK8">
        <v>6.6393800000000001</v>
      </c>
      <c r="AL8">
        <v>17.410900000000005</v>
      </c>
      <c r="AM8">
        <v>4.0144416000000005</v>
      </c>
      <c r="AN8">
        <v>0</v>
      </c>
      <c r="AO8">
        <v>2.6136599999999999</v>
      </c>
      <c r="AP8">
        <v>2.2123078627800798</v>
      </c>
      <c r="AQ8">
        <v>0</v>
      </c>
      <c r="AR8">
        <v>9.5335999999999999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684.2759305916934</v>
      </c>
      <c r="DN8">
        <v>23.71792370211784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164.15844480018973</v>
      </c>
      <c r="L9">
        <v>65.225237266761042</v>
      </c>
      <c r="M9">
        <v>0</v>
      </c>
      <c r="N9">
        <v>14.877700865265764</v>
      </c>
      <c r="O9">
        <v>50.378842714608432</v>
      </c>
      <c r="P9">
        <v>51.294691061787638</v>
      </c>
      <c r="Q9">
        <v>5.0784803921568624</v>
      </c>
      <c r="R9">
        <v>6.3919613013698626</v>
      </c>
      <c r="S9">
        <v>6.7032996047430826</v>
      </c>
      <c r="T9">
        <v>0</v>
      </c>
      <c r="U9">
        <v>238.8123071337811</v>
      </c>
      <c r="V9">
        <v>3.0391868512110722</v>
      </c>
      <c r="W9">
        <v>10.635533596837945</v>
      </c>
      <c r="X9">
        <v>24.975566543924252</v>
      </c>
      <c r="Y9">
        <v>0</v>
      </c>
      <c r="Z9">
        <v>1.6562831999999998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5.5324200000000001</v>
      </c>
      <c r="AI9">
        <v>0</v>
      </c>
      <c r="AJ9">
        <v>0</v>
      </c>
      <c r="AK9">
        <v>6.6393800000000001</v>
      </c>
      <c r="AL9">
        <v>17.410900000000005</v>
      </c>
      <c r="AM9">
        <v>4.0144416000000005</v>
      </c>
      <c r="AN9">
        <v>0</v>
      </c>
      <c r="AO9">
        <v>2.6136599999999999</v>
      </c>
      <c r="AP9">
        <v>2.2123078627800798</v>
      </c>
      <c r="AQ9">
        <v>0</v>
      </c>
      <c r="AR9">
        <v>2.2432000000000007</v>
      </c>
      <c r="AS9">
        <v>8.1023902983942904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677.22975899169342</v>
      </c>
      <c r="DN9">
        <v>23.473695302117839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164.15844480018973</v>
      </c>
      <c r="L10">
        <v>65.225237266761042</v>
      </c>
      <c r="M10">
        <v>0</v>
      </c>
      <c r="N10">
        <v>14.877700865265764</v>
      </c>
      <c r="O10">
        <v>50.378842714608432</v>
      </c>
      <c r="P10">
        <v>51.294691061787638</v>
      </c>
      <c r="Q10">
        <v>5.0784803921568624</v>
      </c>
      <c r="R10">
        <v>6.3919613013698626</v>
      </c>
      <c r="S10">
        <v>6.7032996047430826</v>
      </c>
      <c r="T10">
        <v>0</v>
      </c>
      <c r="U10">
        <v>238.8123071337811</v>
      </c>
      <c r="V10">
        <v>3.0391868512110722</v>
      </c>
      <c r="W10">
        <v>10.635533596837945</v>
      </c>
      <c r="X10">
        <v>24.975566543924252</v>
      </c>
      <c r="Y10">
        <v>0</v>
      </c>
      <c r="Z10">
        <v>1.6562831999999998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5.5324200000000001</v>
      </c>
      <c r="AI10">
        <v>0</v>
      </c>
      <c r="AJ10">
        <v>0</v>
      </c>
      <c r="AK10">
        <v>6.6393800000000001</v>
      </c>
      <c r="AL10">
        <v>17.410900000000005</v>
      </c>
      <c r="AM10">
        <v>4.0144416000000005</v>
      </c>
      <c r="AN10">
        <v>0</v>
      </c>
      <c r="AO10">
        <v>2.6136599999999999</v>
      </c>
      <c r="AP10">
        <v>2.2123078627800798</v>
      </c>
      <c r="AQ10">
        <v>0</v>
      </c>
      <c r="AR10">
        <v>2.2432000000000007</v>
      </c>
      <c r="AS10">
        <v>8.1023902983942904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677.22975899169342</v>
      </c>
      <c r="DN10">
        <v>23.473695302117839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164.15655705108597</v>
      </c>
      <c r="L11">
        <v>65.225237266761042</v>
      </c>
      <c r="M11">
        <v>0</v>
      </c>
      <c r="N11">
        <v>14.877700865265764</v>
      </c>
      <c r="O11">
        <v>50.378842714608432</v>
      </c>
      <c r="P11">
        <v>51.294691061787638</v>
      </c>
      <c r="Q11">
        <v>5.0784803921568624</v>
      </c>
      <c r="R11">
        <v>6.3919613013698626</v>
      </c>
      <c r="S11">
        <v>6.7032996047430826</v>
      </c>
      <c r="T11">
        <v>0</v>
      </c>
      <c r="U11">
        <v>238.8123071337811</v>
      </c>
      <c r="V11">
        <v>3.0384990342405622</v>
      </c>
      <c r="W11">
        <v>10.637351153460379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5.5324200000000001</v>
      </c>
      <c r="AI11">
        <v>0</v>
      </c>
      <c r="AJ11">
        <v>0</v>
      </c>
      <c r="AK11">
        <v>6.6393800000000001</v>
      </c>
      <c r="AL11">
        <v>17.410900000000005</v>
      </c>
      <c r="AM11">
        <v>4.0144416000000005</v>
      </c>
      <c r="AN11">
        <v>0</v>
      </c>
      <c r="AO11">
        <v>2.6136599999999999</v>
      </c>
      <c r="AP11">
        <v>2.2123078627800798</v>
      </c>
      <c r="AQ11">
        <v>0</v>
      </c>
      <c r="AR11">
        <v>2.2432000000000007</v>
      </c>
      <c r="AS11">
        <v>3.4170000000000003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672.70059650291148</v>
      </c>
      <c r="DN11">
        <v>23.316709483053604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164.15655705108597</v>
      </c>
      <c r="L12">
        <v>65.225237266761042</v>
      </c>
      <c r="M12">
        <v>0</v>
      </c>
      <c r="N12">
        <v>14.877700865265764</v>
      </c>
      <c r="O12">
        <v>50.378842714608432</v>
      </c>
      <c r="P12">
        <v>51.294691061787638</v>
      </c>
      <c r="Q12">
        <v>5.0784803921568624</v>
      </c>
      <c r="R12">
        <v>6.3919613013698626</v>
      </c>
      <c r="S12">
        <v>6.7032996047430826</v>
      </c>
      <c r="T12">
        <v>0</v>
      </c>
      <c r="U12">
        <v>238.8123071337811</v>
      </c>
      <c r="V12">
        <v>3.0384990342405622</v>
      </c>
      <c r="W12">
        <v>10.637351153460379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5.5324200000000001</v>
      </c>
      <c r="AI12">
        <v>0</v>
      </c>
      <c r="AJ12">
        <v>0</v>
      </c>
      <c r="AK12">
        <v>6.6393800000000001</v>
      </c>
      <c r="AL12">
        <v>17.410900000000005</v>
      </c>
      <c r="AM12">
        <v>4.0144416000000005</v>
      </c>
      <c r="AN12">
        <v>0</v>
      </c>
      <c r="AO12">
        <v>2.6136599999999999</v>
      </c>
      <c r="AP12">
        <v>2.2123078627800798</v>
      </c>
      <c r="AQ12">
        <v>0</v>
      </c>
      <c r="AR12">
        <v>2.2432000000000007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671.70983745451713</v>
      </c>
      <c r="DN12">
        <v>23.282368531447894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164.15643442155454</v>
      </c>
      <c r="L13">
        <v>65.225237266761042</v>
      </c>
      <c r="M13">
        <v>0</v>
      </c>
      <c r="N13">
        <v>14.877700865265764</v>
      </c>
      <c r="O13">
        <v>50.378842714608432</v>
      </c>
      <c r="P13">
        <v>51.294691061787638</v>
      </c>
      <c r="Q13">
        <v>5.0784803921568624</v>
      </c>
      <c r="R13">
        <v>6.3919613013698626</v>
      </c>
      <c r="S13">
        <v>6.7032996047430826</v>
      </c>
      <c r="T13">
        <v>0</v>
      </c>
      <c r="U13">
        <v>238.8123071337811</v>
      </c>
      <c r="V13">
        <v>3.038325890736342</v>
      </c>
      <c r="W13">
        <v>10.637798640296662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5.5324200000000001</v>
      </c>
      <c r="AI13">
        <v>0</v>
      </c>
      <c r="AJ13">
        <v>0</v>
      </c>
      <c r="AK13">
        <v>6.6393800000000001</v>
      </c>
      <c r="AL13">
        <v>17.410900000000005</v>
      </c>
      <c r="AM13">
        <v>4.0144416000000005</v>
      </c>
      <c r="AN13">
        <v>0</v>
      </c>
      <c r="AO13">
        <v>2.6136599999999999</v>
      </c>
      <c r="AP13">
        <v>2.2123078627800798</v>
      </c>
      <c r="AQ13">
        <v>0</v>
      </c>
      <c r="AR13">
        <v>2.2432000000000007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671.70998406012563</v>
      </c>
      <c r="DN13">
        <v>23.282373639639957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164.15643442155454</v>
      </c>
      <c r="L14">
        <v>65.225237266761042</v>
      </c>
      <c r="M14">
        <v>0</v>
      </c>
      <c r="N14">
        <v>14.877700865265764</v>
      </c>
      <c r="O14">
        <v>50.378842714608432</v>
      </c>
      <c r="P14">
        <v>51.294691061787638</v>
      </c>
      <c r="Q14">
        <v>5.0784803921568624</v>
      </c>
      <c r="R14">
        <v>6.3919613013698626</v>
      </c>
      <c r="S14">
        <v>6.7032996047430826</v>
      </c>
      <c r="T14">
        <v>0</v>
      </c>
      <c r="U14">
        <v>238.8123071337811</v>
      </c>
      <c r="V14">
        <v>3.038325890736342</v>
      </c>
      <c r="W14">
        <v>10.637798640296662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5.5324200000000001</v>
      </c>
      <c r="AI14">
        <v>0</v>
      </c>
      <c r="AJ14">
        <v>0</v>
      </c>
      <c r="AK14">
        <v>6.6393800000000001</v>
      </c>
      <c r="AL14">
        <v>17.410900000000005</v>
      </c>
      <c r="AM14">
        <v>4.0144416000000005</v>
      </c>
      <c r="AN14">
        <v>0</v>
      </c>
      <c r="AO14">
        <v>2.6136599999999999</v>
      </c>
      <c r="AP14">
        <v>2.2123078627800798</v>
      </c>
      <c r="AQ14">
        <v>0</v>
      </c>
      <c r="AR14">
        <v>2.2432000000000007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671.70998406012563</v>
      </c>
      <c r="DN14">
        <v>23.282373639639957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164.15643442155454</v>
      </c>
      <c r="L15">
        <v>65.225237266761042</v>
      </c>
      <c r="M15">
        <v>0</v>
      </c>
      <c r="N15">
        <v>14.877700865265764</v>
      </c>
      <c r="O15">
        <v>50.378842714608432</v>
      </c>
      <c r="P15">
        <v>51.294691061787638</v>
      </c>
      <c r="Q15">
        <v>5.0784803921568624</v>
      </c>
      <c r="R15">
        <v>6.3919613013698626</v>
      </c>
      <c r="S15">
        <v>6.7032996047430826</v>
      </c>
      <c r="T15">
        <v>0</v>
      </c>
      <c r="U15">
        <v>238.8123071337811</v>
      </c>
      <c r="V15">
        <v>3.038325890736342</v>
      </c>
      <c r="W15">
        <v>10.637798640296662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5.5324200000000001</v>
      </c>
      <c r="AI15">
        <v>0</v>
      </c>
      <c r="AJ15">
        <v>0</v>
      </c>
      <c r="AK15">
        <v>6.6393800000000001</v>
      </c>
      <c r="AL15">
        <v>16.968250000000001</v>
      </c>
      <c r="AM15">
        <v>4.0144416000000005</v>
      </c>
      <c r="AN15">
        <v>0</v>
      </c>
      <c r="AO15">
        <v>2.6136599999999999</v>
      </c>
      <c r="AP15">
        <v>2.2123078627800798</v>
      </c>
      <c r="AQ15">
        <v>0</v>
      </c>
      <c r="AR15">
        <v>2.2432000000000007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671.28216296210508</v>
      </c>
      <c r="DN15">
        <v>23.267544737660607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164.15643442155454</v>
      </c>
      <c r="L16">
        <v>65.225237266761042</v>
      </c>
      <c r="M16">
        <v>0</v>
      </c>
      <c r="N16">
        <v>14.877700865265764</v>
      </c>
      <c r="O16">
        <v>50.378842714608432</v>
      </c>
      <c r="P16">
        <v>51.294691061787638</v>
      </c>
      <c r="Q16">
        <v>5.0784803921568624</v>
      </c>
      <c r="R16">
        <v>6.3919613013698626</v>
      </c>
      <c r="S16">
        <v>6.7032996047430826</v>
      </c>
      <c r="T16">
        <v>0</v>
      </c>
      <c r="U16">
        <v>238.8123071337811</v>
      </c>
      <c r="V16">
        <v>3.038325890736342</v>
      </c>
      <c r="W16">
        <v>10.637798640296662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5.5324200000000001</v>
      </c>
      <c r="AI16">
        <v>0</v>
      </c>
      <c r="AJ16">
        <v>0</v>
      </c>
      <c r="AK16">
        <v>6.6393800000000001</v>
      </c>
      <c r="AL16">
        <v>16.968250000000001</v>
      </c>
      <c r="AM16">
        <v>4.0144416000000005</v>
      </c>
      <c r="AN16">
        <v>0</v>
      </c>
      <c r="AO16">
        <v>2.6136599999999999</v>
      </c>
      <c r="AP16">
        <v>2.2123078627800798</v>
      </c>
      <c r="AQ16">
        <v>0</v>
      </c>
      <c r="AR16">
        <v>2.2432000000000007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671.28216296210508</v>
      </c>
      <c r="DN16">
        <v>23.267544737660607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164.15643442155454</v>
      </c>
      <c r="L17">
        <v>65.225542644058251</v>
      </c>
      <c r="M17">
        <v>0</v>
      </c>
      <c r="N17">
        <v>14.877700865265764</v>
      </c>
      <c r="O17">
        <v>50.378842714608432</v>
      </c>
      <c r="P17">
        <v>51.294691061787638</v>
      </c>
      <c r="Q17">
        <v>5.0784803921568624</v>
      </c>
      <c r="R17">
        <v>6.3919613013698626</v>
      </c>
      <c r="S17">
        <v>6.7032996047430826</v>
      </c>
      <c r="T17">
        <v>0</v>
      </c>
      <c r="U17">
        <v>238.8123071337811</v>
      </c>
      <c r="V17">
        <v>3.038325890736342</v>
      </c>
      <c r="W17">
        <v>10.637798640296662</v>
      </c>
      <c r="X17">
        <v>24.975566543924252</v>
      </c>
      <c r="Y17">
        <v>0</v>
      </c>
      <c r="Z17">
        <v>1.6562831999999998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5.5324200000000001</v>
      </c>
      <c r="AI17">
        <v>0</v>
      </c>
      <c r="AJ17">
        <v>0</v>
      </c>
      <c r="AK17">
        <v>6.6393800000000001</v>
      </c>
      <c r="AL17">
        <v>16.230500000000006</v>
      </c>
      <c r="AM17">
        <v>4.0144416000000005</v>
      </c>
      <c r="AN17">
        <v>0</v>
      </c>
      <c r="AO17">
        <v>2.2402800000000007</v>
      </c>
      <c r="AP17">
        <v>2.2123078627800798</v>
      </c>
      <c r="AQ17">
        <v>0</v>
      </c>
      <c r="AR17">
        <v>2.2432000000000007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670.20855084060213</v>
      </c>
      <c r="DN17">
        <v>23.230332236460775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164.15643442155454</v>
      </c>
      <c r="L18">
        <v>65.224962522106878</v>
      </c>
      <c r="M18">
        <v>0</v>
      </c>
      <c r="N18">
        <v>14.877700865265764</v>
      </c>
      <c r="O18">
        <v>50.378842714608432</v>
      </c>
      <c r="P18">
        <v>51.294691061787638</v>
      </c>
      <c r="Q18">
        <v>5.0784803921568624</v>
      </c>
      <c r="R18">
        <v>6.3919613013698626</v>
      </c>
      <c r="S18">
        <v>6.7032996047430826</v>
      </c>
      <c r="T18">
        <v>0</v>
      </c>
      <c r="U18">
        <v>238.8123071337811</v>
      </c>
      <c r="V18">
        <v>3.038325890736342</v>
      </c>
      <c r="W18">
        <v>10.637798640296662</v>
      </c>
      <c r="X18">
        <v>24.975566543924252</v>
      </c>
      <c r="Y18">
        <v>0</v>
      </c>
      <c r="Z18">
        <v>1.6562831999999998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5.5324200000000001</v>
      </c>
      <c r="AI18">
        <v>0</v>
      </c>
      <c r="AJ18">
        <v>0</v>
      </c>
      <c r="AK18">
        <v>6.6393800000000001</v>
      </c>
      <c r="AL18">
        <v>16.230500000000006</v>
      </c>
      <c r="AM18">
        <v>4.0144416000000005</v>
      </c>
      <c r="AN18">
        <v>0</v>
      </c>
      <c r="AO18">
        <v>2.2402800000000007</v>
      </c>
      <c r="AP18">
        <v>2.2123078627800798</v>
      </c>
      <c r="AQ18">
        <v>0</v>
      </c>
      <c r="AR18">
        <v>2.2432000000000007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670.20799015634111</v>
      </c>
      <c r="DN18">
        <v>23.230312798770498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164.15643442155454</v>
      </c>
      <c r="L19">
        <v>65.225326821980488</v>
      </c>
      <c r="M19">
        <v>0</v>
      </c>
      <c r="N19">
        <v>14.877700865265764</v>
      </c>
      <c r="O19">
        <v>50.378842714608432</v>
      </c>
      <c r="P19">
        <v>51.294691061787638</v>
      </c>
      <c r="Q19">
        <v>5.0784803921568624</v>
      </c>
      <c r="R19">
        <v>6.3919613013698626</v>
      </c>
      <c r="S19">
        <v>6.7032996047430826</v>
      </c>
      <c r="T19">
        <v>0</v>
      </c>
      <c r="U19">
        <v>238.8123071337811</v>
      </c>
      <c r="V19">
        <v>3.038325890736342</v>
      </c>
      <c r="W19">
        <v>7.977237454733574</v>
      </c>
      <c r="X19">
        <v>24.975566543924252</v>
      </c>
      <c r="Y19">
        <v>0</v>
      </c>
      <c r="Z19">
        <v>1.6562831999999998</v>
      </c>
      <c r="AA19">
        <v>0</v>
      </c>
      <c r="AB19">
        <v>3.318280000000001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5.5324200000000001</v>
      </c>
      <c r="AI19">
        <v>0</v>
      </c>
      <c r="AJ19">
        <v>0</v>
      </c>
      <c r="AK19">
        <v>6.6393800000000001</v>
      </c>
      <c r="AL19">
        <v>16.230500000000006</v>
      </c>
      <c r="AM19">
        <v>4.0144416000000005</v>
      </c>
      <c r="AN19">
        <v>0</v>
      </c>
      <c r="AO19">
        <v>2.2402800000000007</v>
      </c>
      <c r="AP19">
        <v>2.2123078627800798</v>
      </c>
      <c r="AQ19">
        <v>0</v>
      </c>
      <c r="AR19">
        <v>2.2432000000000007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670.8440274541282</v>
      </c>
      <c r="DN19">
        <v>23.252358615293844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164.15643442155454</v>
      </c>
      <c r="L20">
        <v>64.874697666765144</v>
      </c>
      <c r="M20">
        <v>0</v>
      </c>
      <c r="N20">
        <v>14.877700865265764</v>
      </c>
      <c r="O20">
        <v>50.378842714608432</v>
      </c>
      <c r="P20">
        <v>51.294691061787638</v>
      </c>
      <c r="Q20">
        <v>5.0784803921568624</v>
      </c>
      <c r="R20">
        <v>6.3919613013698626</v>
      </c>
      <c r="S20">
        <v>6.7032996047430826</v>
      </c>
      <c r="T20">
        <v>0</v>
      </c>
      <c r="U20">
        <v>238.8123071337811</v>
      </c>
      <c r="V20">
        <v>3.038325890736342</v>
      </c>
      <c r="W20">
        <v>7.977237454733574</v>
      </c>
      <c r="X20">
        <v>24.975566543924252</v>
      </c>
      <c r="Y20">
        <v>0</v>
      </c>
      <c r="Z20">
        <v>1.6562831999999998</v>
      </c>
      <c r="AA20">
        <v>0</v>
      </c>
      <c r="AB20">
        <v>3.318280000000001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5.5324200000000001</v>
      </c>
      <c r="AI20">
        <v>0</v>
      </c>
      <c r="AJ20">
        <v>0</v>
      </c>
      <c r="AK20">
        <v>6.6393800000000001</v>
      </c>
      <c r="AL20">
        <v>16.230500000000006</v>
      </c>
      <c r="AM20">
        <v>4.0144416000000005</v>
      </c>
      <c r="AN20">
        <v>0</v>
      </c>
      <c r="AO20">
        <v>2.2402800000000007</v>
      </c>
      <c r="AP20">
        <v>2.2123078627800798</v>
      </c>
      <c r="AQ20">
        <v>0</v>
      </c>
      <c r="AR20">
        <v>2.2432000000000007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670.50514429712518</v>
      </c>
      <c r="DN20">
        <v>23.240612617081482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164.15643442155454</v>
      </c>
      <c r="L21">
        <v>65.225018884587072</v>
      </c>
      <c r="M21">
        <v>0</v>
      </c>
      <c r="N21">
        <v>14.877700865265764</v>
      </c>
      <c r="O21">
        <v>50.378842714608432</v>
      </c>
      <c r="P21">
        <v>51.294691061787638</v>
      </c>
      <c r="Q21">
        <v>5.0784803921568624</v>
      </c>
      <c r="R21">
        <v>6.3919613013698626</v>
      </c>
      <c r="S21">
        <v>6.7032996047430826</v>
      </c>
      <c r="T21">
        <v>0</v>
      </c>
      <c r="U21">
        <v>238.8123071337811</v>
      </c>
      <c r="V21">
        <v>3.038325890736342</v>
      </c>
      <c r="W21">
        <v>7.977237454733574</v>
      </c>
      <c r="X21">
        <v>24.975566543924252</v>
      </c>
      <c r="Y21">
        <v>0</v>
      </c>
      <c r="Z21">
        <v>0</v>
      </c>
      <c r="AA21">
        <v>0</v>
      </c>
      <c r="AB21">
        <v>3.318280000000001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5.5324200000000001</v>
      </c>
      <c r="AI21">
        <v>0</v>
      </c>
      <c r="AJ21">
        <v>0</v>
      </c>
      <c r="AK21">
        <v>6.6393800000000001</v>
      </c>
      <c r="AL21">
        <v>16.230500000000006</v>
      </c>
      <c r="AM21">
        <v>4.0144416000000005</v>
      </c>
      <c r="AN21">
        <v>0</v>
      </c>
      <c r="AO21">
        <v>2.2402800000000007</v>
      </c>
      <c r="AP21">
        <v>2.2123078627800798</v>
      </c>
      <c r="AQ21">
        <v>0</v>
      </c>
      <c r="AR21">
        <v>9.5335999999999999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676.28910370400365</v>
      </c>
      <c r="DN21">
        <v>23.44109122802498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164.15643442155454</v>
      </c>
      <c r="L22">
        <v>65.225018884587072</v>
      </c>
      <c r="M22">
        <v>0</v>
      </c>
      <c r="N22">
        <v>14.877700865265764</v>
      </c>
      <c r="O22">
        <v>50.378842714608432</v>
      </c>
      <c r="P22">
        <v>51.294691061787638</v>
      </c>
      <c r="Q22">
        <v>5.0784803921568624</v>
      </c>
      <c r="R22">
        <v>6.3919613013698626</v>
      </c>
      <c r="S22">
        <v>6.7032996047430826</v>
      </c>
      <c r="T22">
        <v>0</v>
      </c>
      <c r="U22">
        <v>238.8123071337811</v>
      </c>
      <c r="V22">
        <v>3.038325890736342</v>
      </c>
      <c r="W22">
        <v>7.977237454733574</v>
      </c>
      <c r="X22">
        <v>24.975566543924252</v>
      </c>
      <c r="Y22">
        <v>0</v>
      </c>
      <c r="Z22">
        <v>0</v>
      </c>
      <c r="AA22">
        <v>0</v>
      </c>
      <c r="AB22">
        <v>3.318280000000001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5.5324200000000001</v>
      </c>
      <c r="AI22">
        <v>0</v>
      </c>
      <c r="AJ22">
        <v>0</v>
      </c>
      <c r="AK22">
        <v>6.6393800000000001</v>
      </c>
      <c r="AL22">
        <v>16.230500000000006</v>
      </c>
      <c r="AM22">
        <v>4.0144416000000005</v>
      </c>
      <c r="AN22">
        <v>0</v>
      </c>
      <c r="AO22">
        <v>2.2402800000000007</v>
      </c>
      <c r="AP22">
        <v>2.2123078627800798</v>
      </c>
      <c r="AQ22">
        <v>0</v>
      </c>
      <c r="AR22">
        <v>9.5335999999999999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676.28910370400365</v>
      </c>
      <c r="DN22">
        <v>23.44109122802498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164.15643442155454</v>
      </c>
      <c r="L23">
        <v>65.225018884587072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5.0784803921568624</v>
      </c>
      <c r="R23">
        <v>6.3919613013698626</v>
      </c>
      <c r="S23">
        <v>6.7032996047430826</v>
      </c>
      <c r="T23">
        <v>0</v>
      </c>
      <c r="U23">
        <v>238.8123071337811</v>
      </c>
      <c r="V23">
        <v>3.038325890736342</v>
      </c>
      <c r="W23">
        <v>7.977237454733574</v>
      </c>
      <c r="X23">
        <v>24.975566543924252</v>
      </c>
      <c r="Y23">
        <v>0</v>
      </c>
      <c r="Z23">
        <v>0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5.5324200000000001</v>
      </c>
      <c r="AI23">
        <v>0</v>
      </c>
      <c r="AJ23">
        <v>0</v>
      </c>
      <c r="AK23">
        <v>6.6393800000000001</v>
      </c>
      <c r="AL23">
        <v>16.230500000000006</v>
      </c>
      <c r="AM23">
        <v>4.0144416000000005</v>
      </c>
      <c r="AN23">
        <v>0</v>
      </c>
      <c r="AO23">
        <v>2.2402800000000007</v>
      </c>
      <c r="AP23">
        <v>2.0171042278288964</v>
      </c>
      <c r="AQ23">
        <v>0</v>
      </c>
      <c r="AR23">
        <v>3.3647999999999998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670.13830560720692</v>
      </c>
      <c r="DN23">
        <v>23.227885689870483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164.15643442155454</v>
      </c>
      <c r="L24">
        <v>65.225018884587072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5.0784803921568624</v>
      </c>
      <c r="R24">
        <v>6.3919613013698626</v>
      </c>
      <c r="S24">
        <v>6.7032996047430826</v>
      </c>
      <c r="T24">
        <v>0</v>
      </c>
      <c r="U24">
        <v>238.8123071337811</v>
      </c>
      <c r="V24">
        <v>3.038325890736342</v>
      </c>
      <c r="W24">
        <v>7.977237454733574</v>
      </c>
      <c r="X24">
        <v>24.975566543924252</v>
      </c>
      <c r="Y24">
        <v>0</v>
      </c>
      <c r="Z24">
        <v>0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6.6393800000000001</v>
      </c>
      <c r="AL24">
        <v>16.230500000000006</v>
      </c>
      <c r="AM24">
        <v>4.0144416000000005</v>
      </c>
      <c r="AN24">
        <v>0</v>
      </c>
      <c r="AO24">
        <v>2.2402800000000007</v>
      </c>
      <c r="AP24">
        <v>2.0171042278288964</v>
      </c>
      <c r="AQ24">
        <v>0</v>
      </c>
      <c r="AR24">
        <v>2.8040000000000003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674.71089468120908</v>
      </c>
      <c r="DN24">
        <v>23.386376615868372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164.15527826766379</v>
      </c>
      <c r="L25">
        <v>65.225018884587072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5.0784803921568624</v>
      </c>
      <c r="R25">
        <v>6.3919613013698626</v>
      </c>
      <c r="S25">
        <v>6.7032996047430826</v>
      </c>
      <c r="T25">
        <v>0</v>
      </c>
      <c r="U25">
        <v>238.8123071337811</v>
      </c>
      <c r="V25">
        <v>3.0391868512110722</v>
      </c>
      <c r="W25">
        <v>7.70908625980225</v>
      </c>
      <c r="X25">
        <v>24.975566543924252</v>
      </c>
      <c r="Y25">
        <v>0</v>
      </c>
      <c r="Z25">
        <v>0</v>
      </c>
      <c r="AA25">
        <v>2.2071813685271575</v>
      </c>
      <c r="AB25">
        <v>3.318280000000001</v>
      </c>
      <c r="AC25">
        <v>2.4578399999999991</v>
      </c>
      <c r="AD25">
        <v>2.3149500000000001</v>
      </c>
      <c r="AE25">
        <v>8.3717191999999994</v>
      </c>
      <c r="AF25">
        <v>0</v>
      </c>
      <c r="AG25">
        <v>0</v>
      </c>
      <c r="AH25">
        <v>16.837800000000001</v>
      </c>
      <c r="AI25">
        <v>0.80825000000000036</v>
      </c>
      <c r="AJ25">
        <v>0</v>
      </c>
      <c r="AK25">
        <v>6.6393800000000001</v>
      </c>
      <c r="AL25">
        <v>16.230500000000006</v>
      </c>
      <c r="AM25">
        <v>4.0144416000000005</v>
      </c>
      <c r="AN25">
        <v>0</v>
      </c>
      <c r="AO25">
        <v>2.2402800000000007</v>
      </c>
      <c r="AP25">
        <v>2.0171042278288964</v>
      </c>
      <c r="AQ25">
        <v>0</v>
      </c>
      <c r="AR25">
        <v>2.8040000000000003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687.46649385866067</v>
      </c>
      <c r="DN25">
        <v>23.828552418596644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164.15630092364401</v>
      </c>
      <c r="L26">
        <v>65.225018884587072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5.0784803921568624</v>
      </c>
      <c r="R26">
        <v>6.3919613013698626</v>
      </c>
      <c r="S26">
        <v>6.7032996047430826</v>
      </c>
      <c r="T26">
        <v>0</v>
      </c>
      <c r="U26">
        <v>238.8123071337811</v>
      </c>
      <c r="V26">
        <v>3.0391868512110722</v>
      </c>
      <c r="W26">
        <v>7.70908625980225</v>
      </c>
      <c r="X26">
        <v>24.975566543924252</v>
      </c>
      <c r="Y26">
        <v>0</v>
      </c>
      <c r="Z26">
        <v>0</v>
      </c>
      <c r="AA26">
        <v>2.2071813685271575</v>
      </c>
      <c r="AB26">
        <v>3.318280000000001</v>
      </c>
      <c r="AC26">
        <v>4.91568</v>
      </c>
      <c r="AD26">
        <v>4.6299000000000001</v>
      </c>
      <c r="AE26">
        <v>8.3717191999999994</v>
      </c>
      <c r="AF26">
        <v>0</v>
      </c>
      <c r="AG26">
        <v>0</v>
      </c>
      <c r="AH26">
        <v>22.851299999999998</v>
      </c>
      <c r="AI26">
        <v>1.6165000000000007</v>
      </c>
      <c r="AJ26">
        <v>0</v>
      </c>
      <c r="AK26">
        <v>6.6393800000000001</v>
      </c>
      <c r="AL26">
        <v>16.230500000000006</v>
      </c>
      <c r="AM26">
        <v>4.0144416000000005</v>
      </c>
      <c r="AN26">
        <v>0</v>
      </c>
      <c r="AO26">
        <v>2.2402800000000007</v>
      </c>
      <c r="AP26">
        <v>2.0171042278288964</v>
      </c>
      <c r="AQ26">
        <v>0</v>
      </c>
      <c r="AR26">
        <v>2.8040000000000003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698.67360552290859</v>
      </c>
      <c r="DN26">
        <v>24.217003410328715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164.03529528688523</v>
      </c>
      <c r="L27">
        <v>65.225018884587072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5.0784803921568624</v>
      </c>
      <c r="R27">
        <v>6.3919613013698626</v>
      </c>
      <c r="S27">
        <v>6.7032996047430826</v>
      </c>
      <c r="T27">
        <v>0</v>
      </c>
      <c r="U27">
        <v>238.8123071337811</v>
      </c>
      <c r="V27">
        <v>3.0391868512110722</v>
      </c>
      <c r="W27">
        <v>7.70908625980225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10.036104000000003</v>
      </c>
      <c r="AC27">
        <v>4.91568</v>
      </c>
      <c r="AD27">
        <v>6.944849999999998</v>
      </c>
      <c r="AE27">
        <v>12.557578800000002</v>
      </c>
      <c r="AF27">
        <v>0</v>
      </c>
      <c r="AG27">
        <v>0</v>
      </c>
      <c r="AH27">
        <v>28.864800000000006</v>
      </c>
      <c r="AI27">
        <v>8.3049304000000035</v>
      </c>
      <c r="AJ27">
        <v>0</v>
      </c>
      <c r="AK27">
        <v>6.6393800000000001</v>
      </c>
      <c r="AL27">
        <v>13.5746</v>
      </c>
      <c r="AM27">
        <v>4.0144416000000005</v>
      </c>
      <c r="AN27">
        <v>0</v>
      </c>
      <c r="AO27">
        <v>2.2402800000000007</v>
      </c>
      <c r="AP27">
        <v>1.7893666537191819</v>
      </c>
      <c r="AQ27">
        <v>0</v>
      </c>
      <c r="AR27">
        <v>9.5335999999999999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732.88733250664291</v>
      </c>
      <c r="DN27">
        <v>25.402992081991101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164.15858802250136</v>
      </c>
      <c r="L28">
        <v>65.225018884587072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5.0784803921568624</v>
      </c>
      <c r="R28">
        <v>6.3919613013698626</v>
      </c>
      <c r="S28">
        <v>6.7032996047430826</v>
      </c>
      <c r="T28">
        <v>0</v>
      </c>
      <c r="U28">
        <v>238.8123071337811</v>
      </c>
      <c r="V28">
        <v>3.0391868512110722</v>
      </c>
      <c r="W28">
        <v>7.70908625980225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8.3049304000000035</v>
      </c>
      <c r="AJ28">
        <v>0</v>
      </c>
      <c r="AK28">
        <v>6.6393800000000001</v>
      </c>
      <c r="AL28">
        <v>13.5746</v>
      </c>
      <c r="AM28">
        <v>4.0144416000000005</v>
      </c>
      <c r="AN28">
        <v>0</v>
      </c>
      <c r="AO28">
        <v>2.2402800000000007</v>
      </c>
      <c r="AP28">
        <v>1.7893666537191819</v>
      </c>
      <c r="AQ28">
        <v>0</v>
      </c>
      <c r="AR28">
        <v>9.5335999999999999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751.64749174358849</v>
      </c>
      <c r="DN28">
        <v>26.053324089848836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164.15861132548716</v>
      </c>
      <c r="L29">
        <v>65.225018884587072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5.0784803921568624</v>
      </c>
      <c r="R29">
        <v>6.3919613013698626</v>
      </c>
      <c r="S29">
        <v>6.7032996047430826</v>
      </c>
      <c r="T29">
        <v>0</v>
      </c>
      <c r="U29">
        <v>238.8123071337811</v>
      </c>
      <c r="V29">
        <v>3.0391868512110722</v>
      </c>
      <c r="W29">
        <v>7.70908625980225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8.3049304000000035</v>
      </c>
      <c r="AJ29">
        <v>0</v>
      </c>
      <c r="AK29">
        <v>6.6393800000000001</v>
      </c>
      <c r="AL29">
        <v>13.5746</v>
      </c>
      <c r="AM29">
        <v>4.0144416000000005</v>
      </c>
      <c r="AN29">
        <v>0</v>
      </c>
      <c r="AO29">
        <v>2.2402800000000007</v>
      </c>
      <c r="AP29">
        <v>1.7893666537191819</v>
      </c>
      <c r="AQ29">
        <v>0</v>
      </c>
      <c r="AR29">
        <v>3.3647999999999998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745.68536906183294</v>
      </c>
      <c r="DN29">
        <v>25.846670074590087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164.15863322365854</v>
      </c>
      <c r="L30">
        <v>65.225018884587072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5.0784803921568624</v>
      </c>
      <c r="R30">
        <v>6.3919613013698626</v>
      </c>
      <c r="S30">
        <v>6.7032996047430826</v>
      </c>
      <c r="T30">
        <v>0</v>
      </c>
      <c r="U30">
        <v>238.8123071337811</v>
      </c>
      <c r="V30">
        <v>3.0391868512110722</v>
      </c>
      <c r="W30">
        <v>7.70908625980225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8.3049304000000035</v>
      </c>
      <c r="AJ30">
        <v>0</v>
      </c>
      <c r="AK30">
        <v>6.6393800000000001</v>
      </c>
      <c r="AL30">
        <v>13.5746</v>
      </c>
      <c r="AM30">
        <v>4.0144416000000005</v>
      </c>
      <c r="AN30">
        <v>0</v>
      </c>
      <c r="AO30">
        <v>2.2402800000000007</v>
      </c>
      <c r="AP30">
        <v>1.7893666537191819</v>
      </c>
      <c r="AQ30">
        <v>0</v>
      </c>
      <c r="AR30">
        <v>2.8040000000000003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745.14337702257092</v>
      </c>
      <c r="DN30">
        <v>25.827884012023453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164.15996003103075</v>
      </c>
      <c r="L31">
        <v>65.225018884587072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5.0784803921568624</v>
      </c>
      <c r="R31">
        <v>6.3919613013698626</v>
      </c>
      <c r="S31">
        <v>6.7032996047430826</v>
      </c>
      <c r="T31">
        <v>0</v>
      </c>
      <c r="U31">
        <v>238.8123071337811</v>
      </c>
      <c r="V31">
        <v>3.0391868512110722</v>
      </c>
      <c r="W31">
        <v>7.70908625980225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8.3049304000000035</v>
      </c>
      <c r="AJ31">
        <v>0</v>
      </c>
      <c r="AK31">
        <v>6.6393800000000001</v>
      </c>
      <c r="AL31">
        <v>13.5746</v>
      </c>
      <c r="AM31">
        <v>4.0144416000000005</v>
      </c>
      <c r="AN31">
        <v>0</v>
      </c>
      <c r="AO31">
        <v>2.2402800000000007</v>
      </c>
      <c r="AP31">
        <v>1.7893666537191819</v>
      </c>
      <c r="AQ31">
        <v>0</v>
      </c>
      <c r="AR31">
        <v>2.8040000000000003</v>
      </c>
      <c r="AS31">
        <v>3.0752999999999995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745.80516533957018</v>
      </c>
      <c r="DN31">
        <v>25.850822502396319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164.15996003103075</v>
      </c>
      <c r="L32">
        <v>65.23378617381384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1.9974126778783958</v>
      </c>
      <c r="R32">
        <v>6.3919613013698626</v>
      </c>
      <c r="S32">
        <v>3</v>
      </c>
      <c r="T32">
        <v>0</v>
      </c>
      <c r="U32">
        <v>238.8123071337811</v>
      </c>
      <c r="V32">
        <v>3.0391868512110722</v>
      </c>
      <c r="W32">
        <v>7.70908625980225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4.91568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8.3049304000000035</v>
      </c>
      <c r="AJ32">
        <v>0</v>
      </c>
      <c r="AK32">
        <v>6.6393800000000001</v>
      </c>
      <c r="AL32">
        <v>13.5746</v>
      </c>
      <c r="AM32">
        <v>4.0144416000000005</v>
      </c>
      <c r="AN32">
        <v>0</v>
      </c>
      <c r="AO32">
        <v>2.2402800000000007</v>
      </c>
      <c r="AP32">
        <v>1.7893666537191819</v>
      </c>
      <c r="AQ32">
        <v>0</v>
      </c>
      <c r="AR32">
        <v>2.8040000000000003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722.18521139961047</v>
      </c>
      <c r="DN32">
        <v>25.031999310767912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164.15996003103075</v>
      </c>
      <c r="L33">
        <v>65.233372199292447</v>
      </c>
      <c r="M33">
        <v>0</v>
      </c>
      <c r="N33">
        <v>14.877700865265764</v>
      </c>
      <c r="O33">
        <v>50.378842714608432</v>
      </c>
      <c r="P33">
        <v>51.294691061787638</v>
      </c>
      <c r="Q33">
        <v>1.9974126778783958</v>
      </c>
      <c r="R33">
        <v>6.3919613013698626</v>
      </c>
      <c r="S33">
        <v>3</v>
      </c>
      <c r="T33">
        <v>0</v>
      </c>
      <c r="U33">
        <v>238.8123071337811</v>
      </c>
      <c r="V33">
        <v>3.0391868512110722</v>
      </c>
      <c r="W33">
        <v>7.70908625980225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4.91568</v>
      </c>
      <c r="AD33">
        <v>2.3149500000000001</v>
      </c>
      <c r="AE33">
        <v>8.3717191999999994</v>
      </c>
      <c r="AF33">
        <v>0</v>
      </c>
      <c r="AG33">
        <v>0</v>
      </c>
      <c r="AH33">
        <v>23.765352</v>
      </c>
      <c r="AI33">
        <v>0.9699000000000001</v>
      </c>
      <c r="AJ33">
        <v>0</v>
      </c>
      <c r="AK33">
        <v>6.6393800000000001</v>
      </c>
      <c r="AL33">
        <v>13.5746</v>
      </c>
      <c r="AM33">
        <v>4.0144416000000005</v>
      </c>
      <c r="AN33">
        <v>0</v>
      </c>
      <c r="AO33">
        <v>2.2402800000000007</v>
      </c>
      <c r="AP33">
        <v>1.7893666537191819</v>
      </c>
      <c r="AQ33">
        <v>0</v>
      </c>
      <c r="AR33">
        <v>9.5335999999999999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704.22618402425223</v>
      </c>
      <c r="DN33">
        <v>24.409447936340378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164.15996003103075</v>
      </c>
      <c r="L34">
        <v>23.00065410001784</v>
      </c>
      <c r="M34">
        <v>0</v>
      </c>
      <c r="N34">
        <v>14.877700865265764</v>
      </c>
      <c r="O34">
        <v>50.378842714608432</v>
      </c>
      <c r="P34">
        <v>51.294691061787638</v>
      </c>
      <c r="Q34">
        <v>1.9974126778783958</v>
      </c>
      <c r="R34">
        <v>6.3919613013698626</v>
      </c>
      <c r="S34">
        <v>3</v>
      </c>
      <c r="T34">
        <v>0</v>
      </c>
      <c r="U34">
        <v>238.8123071337811</v>
      </c>
      <c r="V34">
        <v>3.0391868512110722</v>
      </c>
      <c r="W34">
        <v>7.70908625980225</v>
      </c>
      <c r="X34">
        <v>24.975566543924252</v>
      </c>
      <c r="Y34">
        <v>0</v>
      </c>
      <c r="Z34">
        <v>1.6562831999999998</v>
      </c>
      <c r="AA34">
        <v>0</v>
      </c>
      <c r="AB34">
        <v>6.6704200000000018</v>
      </c>
      <c r="AC34">
        <v>2.4578399999999991</v>
      </c>
      <c r="AD34">
        <v>2.3149500000000001</v>
      </c>
      <c r="AE34">
        <v>8.3717191999999994</v>
      </c>
      <c r="AF34">
        <v>0</v>
      </c>
      <c r="AG34">
        <v>0</v>
      </c>
      <c r="AH34">
        <v>15.827532</v>
      </c>
      <c r="AI34">
        <v>0</v>
      </c>
      <c r="AJ34">
        <v>0</v>
      </c>
      <c r="AK34">
        <v>6.6393800000000001</v>
      </c>
      <c r="AL34">
        <v>13.5746</v>
      </c>
      <c r="AM34">
        <v>4.0144416000000005</v>
      </c>
      <c r="AN34">
        <v>0</v>
      </c>
      <c r="AO34">
        <v>2.2402800000000007</v>
      </c>
      <c r="AP34">
        <v>1.7893666537191819</v>
      </c>
      <c r="AQ34">
        <v>0</v>
      </c>
      <c r="AR34">
        <v>9.5335999999999999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650.29025724170151</v>
      </c>
      <c r="DN34">
        <v>22.539915251089326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84.997063925570217</v>
      </c>
      <c r="L35">
        <v>23.00065410001784</v>
      </c>
      <c r="M35">
        <v>0</v>
      </c>
      <c r="N35">
        <v>14.877700865265764</v>
      </c>
      <c r="O35">
        <v>50.378842714608432</v>
      </c>
      <c r="P35">
        <v>51.294691061787638</v>
      </c>
      <c r="Q35">
        <v>1.9974126778783958</v>
      </c>
      <c r="R35">
        <v>6.3919613013698626</v>
      </c>
      <c r="S35">
        <v>3</v>
      </c>
      <c r="T35">
        <v>0</v>
      </c>
      <c r="U35">
        <v>238.8123071337811</v>
      </c>
      <c r="V35">
        <v>3.0391868512110722</v>
      </c>
      <c r="W35">
        <v>7.70908625980225</v>
      </c>
      <c r="X35">
        <v>24.975566543924252</v>
      </c>
      <c r="Y35">
        <v>0</v>
      </c>
      <c r="Z35">
        <v>1.6562831999999998</v>
      </c>
      <c r="AA35">
        <v>0</v>
      </c>
      <c r="AB35">
        <v>6.6704200000000018</v>
      </c>
      <c r="AC35">
        <v>2.4578399999999991</v>
      </c>
      <c r="AD35">
        <v>2.3149500000000001</v>
      </c>
      <c r="AE35">
        <v>8.3717191999999994</v>
      </c>
      <c r="AF35">
        <v>0</v>
      </c>
      <c r="AG35">
        <v>0</v>
      </c>
      <c r="AH35">
        <v>10.824300000000001</v>
      </c>
      <c r="AI35">
        <v>0</v>
      </c>
      <c r="AJ35">
        <v>0</v>
      </c>
      <c r="AK35">
        <v>6.6393800000000001</v>
      </c>
      <c r="AL35">
        <v>13.5746</v>
      </c>
      <c r="AM35">
        <v>4.0144416000000005</v>
      </c>
      <c r="AN35">
        <v>0</v>
      </c>
      <c r="AO35">
        <v>2.2402800000000007</v>
      </c>
      <c r="AP35">
        <v>2.0171042278288964</v>
      </c>
      <c r="AQ35">
        <v>0</v>
      </c>
      <c r="AR35">
        <v>3.6452000000000009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563.47265069640571</v>
      </c>
      <c r="DN35">
        <v>19.530731265034412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84.997914977639198</v>
      </c>
      <c r="L36">
        <v>23.000746157289957</v>
      </c>
      <c r="M36">
        <v>0</v>
      </c>
      <c r="N36">
        <v>14.877700865265764</v>
      </c>
      <c r="O36">
        <v>50.378842714608432</v>
      </c>
      <c r="P36">
        <v>51.294691061787638</v>
      </c>
      <c r="Q36">
        <v>1.9974126778783958</v>
      </c>
      <c r="R36">
        <v>6.3919613013698626</v>
      </c>
      <c r="S36">
        <v>3</v>
      </c>
      <c r="T36">
        <v>0</v>
      </c>
      <c r="U36">
        <v>238.8123071337811</v>
      </c>
      <c r="V36">
        <v>3.0391868512110722</v>
      </c>
      <c r="W36">
        <v>7.70908625980225</v>
      </c>
      <c r="X36">
        <v>24.975566543924252</v>
      </c>
      <c r="Y36">
        <v>0</v>
      </c>
      <c r="Z36">
        <v>1.6562831999999998</v>
      </c>
      <c r="AA36">
        <v>0</v>
      </c>
      <c r="AB36">
        <v>3.047400000000001</v>
      </c>
      <c r="AC36">
        <v>2.4578399999999991</v>
      </c>
      <c r="AD36">
        <v>2.3149500000000001</v>
      </c>
      <c r="AE36">
        <v>8.3717191999999994</v>
      </c>
      <c r="AF36">
        <v>0</v>
      </c>
      <c r="AG36">
        <v>0</v>
      </c>
      <c r="AH36">
        <v>5.5324200000000001</v>
      </c>
      <c r="AI36">
        <v>0</v>
      </c>
      <c r="AJ36">
        <v>0</v>
      </c>
      <c r="AK36">
        <v>6.6393800000000001</v>
      </c>
      <c r="AL36">
        <v>13.5746</v>
      </c>
      <c r="AM36">
        <v>4.0144416000000005</v>
      </c>
      <c r="AN36">
        <v>0</v>
      </c>
      <c r="AO36">
        <v>2.2402800000000007</v>
      </c>
      <c r="AP36">
        <v>2.0171042278288964</v>
      </c>
      <c r="AQ36">
        <v>0</v>
      </c>
      <c r="AR36">
        <v>3.0844000000000005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554.31529769308963</v>
      </c>
      <c r="DN36">
        <v>19.213327377691506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84.997050338945542</v>
      </c>
      <c r="L37">
        <v>23.00071731333551</v>
      </c>
      <c r="M37">
        <v>0</v>
      </c>
      <c r="N37">
        <v>14.877700865265764</v>
      </c>
      <c r="O37">
        <v>50.378842714608432</v>
      </c>
      <c r="P37">
        <v>51.294691061787638</v>
      </c>
      <c r="Q37">
        <v>1.9974126778783958</v>
      </c>
      <c r="R37">
        <v>6.3919613013698626</v>
      </c>
      <c r="S37">
        <v>3</v>
      </c>
      <c r="T37">
        <v>0</v>
      </c>
      <c r="U37">
        <v>238.8123071337811</v>
      </c>
      <c r="V37">
        <v>3.0391868512110722</v>
      </c>
      <c r="W37">
        <v>7.70908625980225</v>
      </c>
      <c r="X37">
        <v>24.975566543924252</v>
      </c>
      <c r="Y37">
        <v>0</v>
      </c>
      <c r="Z37">
        <v>0</v>
      </c>
      <c r="AA37">
        <v>0</v>
      </c>
      <c r="AB37">
        <v>3.047400000000001</v>
      </c>
      <c r="AC37">
        <v>2.4578399999999991</v>
      </c>
      <c r="AD37">
        <v>2.3149500000000001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6.6393800000000001</v>
      </c>
      <c r="AL37">
        <v>13.5746</v>
      </c>
      <c r="AM37">
        <v>4.0144416000000005</v>
      </c>
      <c r="AN37">
        <v>0</v>
      </c>
      <c r="AO37">
        <v>2.2402800000000007</v>
      </c>
      <c r="AP37">
        <v>2.0171042278288964</v>
      </c>
      <c r="AQ37">
        <v>0</v>
      </c>
      <c r="AR37">
        <v>4.4864000000000015</v>
      </c>
      <c r="AS37">
        <v>3.0752999999999995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549.20998657997529</v>
      </c>
      <c r="DN37">
        <v>19.036371509763391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84.997035652992878</v>
      </c>
      <c r="L38">
        <v>23.00071731333551</v>
      </c>
      <c r="M38">
        <v>0</v>
      </c>
      <c r="N38">
        <v>14.877700865265764</v>
      </c>
      <c r="O38">
        <v>50.378842714608432</v>
      </c>
      <c r="P38">
        <v>51.294691061787638</v>
      </c>
      <c r="Q38">
        <v>1.9974126778783958</v>
      </c>
      <c r="R38">
        <v>6.3919613013698626</v>
      </c>
      <c r="S38">
        <v>3</v>
      </c>
      <c r="T38">
        <v>0</v>
      </c>
      <c r="U38">
        <v>238.8123071337811</v>
      </c>
      <c r="V38">
        <v>3.0391868512110722</v>
      </c>
      <c r="W38">
        <v>7.70908625980225</v>
      </c>
      <c r="X38">
        <v>24.975566543924252</v>
      </c>
      <c r="Y38">
        <v>0</v>
      </c>
      <c r="Z38">
        <v>0</v>
      </c>
      <c r="AA38">
        <v>0</v>
      </c>
      <c r="AB38">
        <v>3.047400000000001</v>
      </c>
      <c r="AC38">
        <v>2.4578399999999991</v>
      </c>
      <c r="AD38">
        <v>2.3149500000000001</v>
      </c>
      <c r="AE38">
        <v>8.3717191999999994</v>
      </c>
      <c r="AF38">
        <v>0</v>
      </c>
      <c r="AG38">
        <v>0</v>
      </c>
      <c r="AH38">
        <v>5.5324200000000001</v>
      </c>
      <c r="AI38">
        <v>0</v>
      </c>
      <c r="AJ38">
        <v>0</v>
      </c>
      <c r="AK38">
        <v>6.6393800000000001</v>
      </c>
      <c r="AL38">
        <v>13.5746</v>
      </c>
      <c r="AM38">
        <v>4.0144416000000005</v>
      </c>
      <c r="AN38">
        <v>0</v>
      </c>
      <c r="AO38">
        <v>2.2402800000000007</v>
      </c>
      <c r="AP38">
        <v>2.0171042278288964</v>
      </c>
      <c r="AQ38">
        <v>0</v>
      </c>
      <c r="AR38">
        <v>4.4864000000000015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548.54946643941344</v>
      </c>
      <c r="DN38">
        <v>19.013476964372607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164.15704190795762</v>
      </c>
      <c r="L39">
        <v>23.00071731333551</v>
      </c>
      <c r="M39">
        <v>0</v>
      </c>
      <c r="N39">
        <v>14.877700865265764</v>
      </c>
      <c r="O39">
        <v>50.378842714608432</v>
      </c>
      <c r="P39">
        <v>51.294691061787638</v>
      </c>
      <c r="Q39">
        <v>1.9974126778783958</v>
      </c>
      <c r="R39">
        <v>6.3919613013698626</v>
      </c>
      <c r="S39">
        <v>3</v>
      </c>
      <c r="T39">
        <v>0</v>
      </c>
      <c r="U39">
        <v>238.8123071337811</v>
      </c>
      <c r="V39">
        <v>3.0391868512110722</v>
      </c>
      <c r="W39">
        <v>7.70908625980225</v>
      </c>
      <c r="X39">
        <v>24.975566543924252</v>
      </c>
      <c r="Y39">
        <v>0</v>
      </c>
      <c r="Z39">
        <v>1.6562831999999998</v>
      </c>
      <c r="AA39">
        <v>0</v>
      </c>
      <c r="AB39">
        <v>3.047400000000001</v>
      </c>
      <c r="AC39">
        <v>0</v>
      </c>
      <c r="AD39">
        <v>2.3149500000000001</v>
      </c>
      <c r="AE39">
        <v>8.3717191999999994</v>
      </c>
      <c r="AF39">
        <v>0</v>
      </c>
      <c r="AG39">
        <v>0</v>
      </c>
      <c r="AH39">
        <v>5.5324200000000001</v>
      </c>
      <c r="AI39">
        <v>0</v>
      </c>
      <c r="AJ39">
        <v>0</v>
      </c>
      <c r="AK39">
        <v>6.6393800000000001</v>
      </c>
      <c r="AL39">
        <v>13.5746</v>
      </c>
      <c r="AM39">
        <v>4.0144416000000005</v>
      </c>
      <c r="AN39">
        <v>0</v>
      </c>
      <c r="AO39">
        <v>2.2402800000000007</v>
      </c>
      <c r="AP39">
        <v>2.0171042278288964</v>
      </c>
      <c r="AQ39">
        <v>0</v>
      </c>
      <c r="AR39">
        <v>9.5335999999999999</v>
      </c>
      <c r="AS39">
        <v>3.4170000000000003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630.1517858439837</v>
      </c>
      <c r="DN39">
        <v>21.841907014767159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164.15704190795762</v>
      </c>
      <c r="L40">
        <v>23.00071731333551</v>
      </c>
      <c r="M40">
        <v>0</v>
      </c>
      <c r="N40">
        <v>14.877700865265764</v>
      </c>
      <c r="O40">
        <v>50.378842714608432</v>
      </c>
      <c r="P40">
        <v>51.294691061787638</v>
      </c>
      <c r="Q40">
        <v>1.9974126778783958</v>
      </c>
      <c r="R40">
        <v>6.3919613013698626</v>
      </c>
      <c r="S40">
        <v>3</v>
      </c>
      <c r="T40">
        <v>0</v>
      </c>
      <c r="U40">
        <v>238.8123071337811</v>
      </c>
      <c r="V40">
        <v>3.0391868512110722</v>
      </c>
      <c r="W40">
        <v>7.70908625980225</v>
      </c>
      <c r="X40">
        <v>24.975566543924252</v>
      </c>
      <c r="Y40">
        <v>0</v>
      </c>
      <c r="Z40">
        <v>1.6562831999999998</v>
      </c>
      <c r="AA40">
        <v>0</v>
      </c>
      <c r="AB40">
        <v>3.047400000000001</v>
      </c>
      <c r="AC40">
        <v>0</v>
      </c>
      <c r="AD40">
        <v>0</v>
      </c>
      <c r="AE40">
        <v>8.3717191999999994</v>
      </c>
      <c r="AF40">
        <v>0</v>
      </c>
      <c r="AG40">
        <v>0</v>
      </c>
      <c r="AH40">
        <v>5.5324200000000001</v>
      </c>
      <c r="AI40">
        <v>0</v>
      </c>
      <c r="AJ40">
        <v>0</v>
      </c>
      <c r="AK40">
        <v>6.6393800000000001</v>
      </c>
      <c r="AL40">
        <v>13.5746</v>
      </c>
      <c r="AM40">
        <v>4.0144416000000005</v>
      </c>
      <c r="AN40">
        <v>0</v>
      </c>
      <c r="AO40">
        <v>2.2402800000000007</v>
      </c>
      <c r="AP40">
        <v>2.0171042278288964</v>
      </c>
      <c r="AQ40">
        <v>0</v>
      </c>
      <c r="AR40">
        <v>9.5335999999999999</v>
      </c>
      <c r="AS40">
        <v>3.4170000000000003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627.91438663088752</v>
      </c>
      <c r="DN40">
        <v>21.764356227863303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164.15704190795762</v>
      </c>
      <c r="L41">
        <v>31.629707287335332</v>
      </c>
      <c r="M41">
        <v>0</v>
      </c>
      <c r="N41">
        <v>14.877700865265764</v>
      </c>
      <c r="O41">
        <v>50.378842714608432</v>
      </c>
      <c r="P41">
        <v>51.294691061787638</v>
      </c>
      <c r="Q41">
        <v>1.9974126778783958</v>
      </c>
      <c r="R41">
        <v>6.3919613013698626</v>
      </c>
      <c r="S41">
        <v>3</v>
      </c>
      <c r="T41">
        <v>0</v>
      </c>
      <c r="U41">
        <v>238.8123071337811</v>
      </c>
      <c r="V41">
        <v>3.0391868512110722</v>
      </c>
      <c r="W41">
        <v>7.70908625980225</v>
      </c>
      <c r="X41">
        <v>24.975566543924252</v>
      </c>
      <c r="Y41">
        <v>0</v>
      </c>
      <c r="Z41">
        <v>1.6562831999999998</v>
      </c>
      <c r="AA41">
        <v>0</v>
      </c>
      <c r="AB41">
        <v>3.047400000000001</v>
      </c>
      <c r="AC41">
        <v>0</v>
      </c>
      <c r="AD41">
        <v>0</v>
      </c>
      <c r="AE41">
        <v>8.3717191999999994</v>
      </c>
      <c r="AF41">
        <v>0</v>
      </c>
      <c r="AG41">
        <v>0</v>
      </c>
      <c r="AH41">
        <v>5.5324200000000001</v>
      </c>
      <c r="AI41">
        <v>0</v>
      </c>
      <c r="AJ41">
        <v>0</v>
      </c>
      <c r="AK41">
        <v>6.6393800000000001</v>
      </c>
      <c r="AL41">
        <v>10.180950000000001</v>
      </c>
      <c r="AM41">
        <v>4.0144416000000005</v>
      </c>
      <c r="AN41">
        <v>0</v>
      </c>
      <c r="AO41">
        <v>2.2402800000000007</v>
      </c>
      <c r="AP41">
        <v>2.0171042278288964</v>
      </c>
      <c r="AQ41">
        <v>0</v>
      </c>
      <c r="AR41">
        <v>4.4864000000000015</v>
      </c>
      <c r="AS41">
        <v>3.4170000000000003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628.09622379100597</v>
      </c>
      <c r="DN41">
        <v>21.770659041744786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164.15704190795762</v>
      </c>
      <c r="L42">
        <v>55.002291278819989</v>
      </c>
      <c r="M42">
        <v>0</v>
      </c>
      <c r="N42">
        <v>14.877700865265764</v>
      </c>
      <c r="O42">
        <v>50.378842714608432</v>
      </c>
      <c r="P42">
        <v>51.294691061787638</v>
      </c>
      <c r="Q42">
        <v>1.9974126778783958</v>
      </c>
      <c r="R42">
        <v>6.3919613013698626</v>
      </c>
      <c r="S42">
        <v>3</v>
      </c>
      <c r="T42">
        <v>0</v>
      </c>
      <c r="U42">
        <v>238.8123071337811</v>
      </c>
      <c r="V42">
        <v>3.0391868512110722</v>
      </c>
      <c r="W42">
        <v>7.70908625980225</v>
      </c>
      <c r="X42">
        <v>24.975566543924252</v>
      </c>
      <c r="Y42">
        <v>0</v>
      </c>
      <c r="Z42">
        <v>1.6562831999999998</v>
      </c>
      <c r="AA42">
        <v>0</v>
      </c>
      <c r="AB42">
        <v>3.047400000000001</v>
      </c>
      <c r="AC42">
        <v>0</v>
      </c>
      <c r="AD42">
        <v>0</v>
      </c>
      <c r="AE42">
        <v>8.3717191999999994</v>
      </c>
      <c r="AF42">
        <v>0</v>
      </c>
      <c r="AG42">
        <v>0</v>
      </c>
      <c r="AH42">
        <v>5.5324200000000001</v>
      </c>
      <c r="AI42">
        <v>0</v>
      </c>
      <c r="AJ42">
        <v>0</v>
      </c>
      <c r="AK42">
        <v>6.6393800000000001</v>
      </c>
      <c r="AL42">
        <v>10.180950000000001</v>
      </c>
      <c r="AM42">
        <v>4.0144416000000005</v>
      </c>
      <c r="AN42">
        <v>0</v>
      </c>
      <c r="AO42">
        <v>2.2402800000000007</v>
      </c>
      <c r="AP42">
        <v>2.0171042278288964</v>
      </c>
      <c r="AQ42">
        <v>0</v>
      </c>
      <c r="AR42">
        <v>3.9255999999999998</v>
      </c>
      <c r="AS42">
        <v>3.4170000000000003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650.14381301654907</v>
      </c>
      <c r="DN42">
        <v>22.534853807686378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164.15704190795762</v>
      </c>
      <c r="L43">
        <v>35.996094545319934</v>
      </c>
      <c r="M43">
        <v>0</v>
      </c>
      <c r="N43">
        <v>14.877700865265764</v>
      </c>
      <c r="O43">
        <v>50.378842714608432</v>
      </c>
      <c r="P43">
        <v>51.294691061787638</v>
      </c>
      <c r="Q43">
        <v>1.9974126778783958</v>
      </c>
      <c r="R43">
        <v>6.3919613013698626</v>
      </c>
      <c r="S43">
        <v>3</v>
      </c>
      <c r="T43">
        <v>0</v>
      </c>
      <c r="U43">
        <v>238.8123071337811</v>
      </c>
      <c r="V43">
        <v>3.0391868512110722</v>
      </c>
      <c r="W43">
        <v>7.70908625980225</v>
      </c>
      <c r="X43">
        <v>24.975566543924252</v>
      </c>
      <c r="Y43">
        <v>0</v>
      </c>
      <c r="Z43">
        <v>1.6562831999999998</v>
      </c>
      <c r="AA43">
        <v>0</v>
      </c>
      <c r="AB43">
        <v>3.047400000000001</v>
      </c>
      <c r="AC43">
        <v>0</v>
      </c>
      <c r="AD43">
        <v>0</v>
      </c>
      <c r="AE43">
        <v>8.3717191999999994</v>
      </c>
      <c r="AF43">
        <v>0</v>
      </c>
      <c r="AG43">
        <v>0</v>
      </c>
      <c r="AH43">
        <v>5.5324200000000001</v>
      </c>
      <c r="AI43">
        <v>0</v>
      </c>
      <c r="AJ43">
        <v>0</v>
      </c>
      <c r="AK43">
        <v>6.6393800000000001</v>
      </c>
      <c r="AL43">
        <v>10.180950000000001</v>
      </c>
      <c r="AM43">
        <v>4.0144416000000005</v>
      </c>
      <c r="AN43">
        <v>0</v>
      </c>
      <c r="AO43">
        <v>2.2402800000000007</v>
      </c>
      <c r="AP43">
        <v>2.2123078627800798</v>
      </c>
      <c r="AQ43">
        <v>0</v>
      </c>
      <c r="AR43">
        <v>3.9255999999999998</v>
      </c>
      <c r="AS43">
        <v>3.4170000000000003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631.96297677041798</v>
      </c>
      <c r="DN43">
        <v>21.904696955268616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164.15704190795762</v>
      </c>
      <c r="L44">
        <v>21.003461523831263</v>
      </c>
      <c r="M44">
        <v>0</v>
      </c>
      <c r="N44">
        <v>14.877700865265764</v>
      </c>
      <c r="O44">
        <v>50.378842714608432</v>
      </c>
      <c r="P44">
        <v>51.294691061787638</v>
      </c>
      <c r="Q44">
        <v>1.9974126778783958</v>
      </c>
      <c r="R44">
        <v>6.3919613013698626</v>
      </c>
      <c r="S44">
        <v>3</v>
      </c>
      <c r="T44">
        <v>0</v>
      </c>
      <c r="U44">
        <v>238.8123071337811</v>
      </c>
      <c r="V44">
        <v>3.0391868512110722</v>
      </c>
      <c r="W44">
        <v>7.70908625980225</v>
      </c>
      <c r="X44">
        <v>24.975566543924252</v>
      </c>
      <c r="Y44">
        <v>0</v>
      </c>
      <c r="Z44">
        <v>1.6562831999999998</v>
      </c>
      <c r="AA44">
        <v>0</v>
      </c>
      <c r="AB44">
        <v>3.047400000000001</v>
      </c>
      <c r="AC44">
        <v>0</v>
      </c>
      <c r="AD44">
        <v>0</v>
      </c>
      <c r="AE44">
        <v>8.3717191999999994</v>
      </c>
      <c r="AF44">
        <v>0</v>
      </c>
      <c r="AG44">
        <v>0</v>
      </c>
      <c r="AH44">
        <v>5.5324200000000001</v>
      </c>
      <c r="AI44">
        <v>0</v>
      </c>
      <c r="AJ44">
        <v>0</v>
      </c>
      <c r="AK44">
        <v>6.6393800000000001</v>
      </c>
      <c r="AL44">
        <v>10.180950000000001</v>
      </c>
      <c r="AM44">
        <v>4.0144416000000005</v>
      </c>
      <c r="AN44">
        <v>0</v>
      </c>
      <c r="AO44">
        <v>2.2402800000000007</v>
      </c>
      <c r="AP44">
        <v>2.2123078627800798</v>
      </c>
      <c r="AQ44">
        <v>0</v>
      </c>
      <c r="AR44">
        <v>3.9255999999999998</v>
      </c>
      <c r="AS44">
        <v>3.4170000000000003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617.47259695514913</v>
      </c>
      <c r="DN44">
        <v>21.402443749048746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164.15704190795762</v>
      </c>
      <c r="L45">
        <v>21.003461523831263</v>
      </c>
      <c r="M45">
        <v>0</v>
      </c>
      <c r="N45">
        <v>14.877700865265764</v>
      </c>
      <c r="O45">
        <v>50.378842714608432</v>
      </c>
      <c r="P45">
        <v>51.294691061787638</v>
      </c>
      <c r="Q45">
        <v>1.9974126778783958</v>
      </c>
      <c r="R45">
        <v>6.3919613013698626</v>
      </c>
      <c r="S45">
        <v>3</v>
      </c>
      <c r="T45">
        <v>0</v>
      </c>
      <c r="U45">
        <v>238.8123071337811</v>
      </c>
      <c r="V45">
        <v>3.0391868512110722</v>
      </c>
      <c r="W45">
        <v>7.70908625980225</v>
      </c>
      <c r="X45">
        <v>24.975566543924252</v>
      </c>
      <c r="Y45">
        <v>0</v>
      </c>
      <c r="Z45">
        <v>1.6562831999999998</v>
      </c>
      <c r="AA45">
        <v>0</v>
      </c>
      <c r="AB45">
        <v>3.047400000000001</v>
      </c>
      <c r="AC45">
        <v>0</v>
      </c>
      <c r="AD45">
        <v>0</v>
      </c>
      <c r="AE45">
        <v>8.3717191999999994</v>
      </c>
      <c r="AF45">
        <v>0</v>
      </c>
      <c r="AG45">
        <v>0</v>
      </c>
      <c r="AH45">
        <v>5.5324200000000001</v>
      </c>
      <c r="AI45">
        <v>0</v>
      </c>
      <c r="AJ45">
        <v>0</v>
      </c>
      <c r="AK45">
        <v>6.6393800000000001</v>
      </c>
      <c r="AL45">
        <v>10.180950000000001</v>
      </c>
      <c r="AM45">
        <v>4.0144416000000005</v>
      </c>
      <c r="AN45">
        <v>0</v>
      </c>
      <c r="AO45">
        <v>2.2402800000000007</v>
      </c>
      <c r="AP45">
        <v>2.2123078627800798</v>
      </c>
      <c r="AQ45">
        <v>0</v>
      </c>
      <c r="AR45">
        <v>9.5335999999999999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625.66685464627301</v>
      </c>
      <c r="DN45">
        <v>21.686466057924754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164.15704190795762</v>
      </c>
      <c r="L46">
        <v>21.003461523831263</v>
      </c>
      <c r="M46">
        <v>0</v>
      </c>
      <c r="N46">
        <v>14.877700865265764</v>
      </c>
      <c r="O46">
        <v>50.378842714608432</v>
      </c>
      <c r="P46">
        <v>51.294691061787638</v>
      </c>
      <c r="Q46">
        <v>1.9974126778783958</v>
      </c>
      <c r="R46">
        <v>6.3919613013698626</v>
      </c>
      <c r="S46">
        <v>3</v>
      </c>
      <c r="T46">
        <v>0</v>
      </c>
      <c r="U46">
        <v>238.8123071337811</v>
      </c>
      <c r="V46">
        <v>3.0391868512110722</v>
      </c>
      <c r="W46">
        <v>7.70908625980225</v>
      </c>
      <c r="X46">
        <v>24.975566543924252</v>
      </c>
      <c r="Y46">
        <v>0</v>
      </c>
      <c r="Z46">
        <v>1.6562831999999998</v>
      </c>
      <c r="AA46">
        <v>0</v>
      </c>
      <c r="AB46">
        <v>3.047400000000001</v>
      </c>
      <c r="AC46">
        <v>0</v>
      </c>
      <c r="AD46">
        <v>0</v>
      </c>
      <c r="AE46">
        <v>8.3717191999999994</v>
      </c>
      <c r="AF46">
        <v>0</v>
      </c>
      <c r="AG46">
        <v>0</v>
      </c>
      <c r="AH46">
        <v>5.5324200000000001</v>
      </c>
      <c r="AI46">
        <v>0</v>
      </c>
      <c r="AJ46">
        <v>0</v>
      </c>
      <c r="AK46">
        <v>6.6393800000000001</v>
      </c>
      <c r="AL46">
        <v>10.180950000000001</v>
      </c>
      <c r="AM46">
        <v>4.0144416000000005</v>
      </c>
      <c r="AN46">
        <v>0</v>
      </c>
      <c r="AO46">
        <v>2.2402800000000007</v>
      </c>
      <c r="AP46">
        <v>2.2123078627800798</v>
      </c>
      <c r="AQ46">
        <v>0</v>
      </c>
      <c r="AR46">
        <v>9.5335999999999999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625.66685464627301</v>
      </c>
      <c r="DN46">
        <v>21.686466057924754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164.15704190795762</v>
      </c>
      <c r="L47">
        <v>21.624380812528468</v>
      </c>
      <c r="M47">
        <v>0</v>
      </c>
      <c r="N47">
        <v>14.877700865265764</v>
      </c>
      <c r="O47">
        <v>50.378842714608432</v>
      </c>
      <c r="P47">
        <v>51.294691061787638</v>
      </c>
      <c r="Q47">
        <v>1.9974126778783958</v>
      </c>
      <c r="R47">
        <v>6.3919613013698626</v>
      </c>
      <c r="S47">
        <v>3</v>
      </c>
      <c r="T47">
        <v>0</v>
      </c>
      <c r="U47">
        <v>238.8123071337811</v>
      </c>
      <c r="V47">
        <v>3.0391868512110722</v>
      </c>
      <c r="W47">
        <v>7.70908625980225</v>
      </c>
      <c r="X47">
        <v>24.975566543924252</v>
      </c>
      <c r="Y47">
        <v>0</v>
      </c>
      <c r="Z47">
        <v>0</v>
      </c>
      <c r="AA47">
        <v>0</v>
      </c>
      <c r="AB47">
        <v>3.047400000000001</v>
      </c>
      <c r="AC47">
        <v>0</v>
      </c>
      <c r="AD47">
        <v>0</v>
      </c>
      <c r="AE47">
        <v>8.3717191999999994</v>
      </c>
      <c r="AF47">
        <v>0</v>
      </c>
      <c r="AG47">
        <v>0</v>
      </c>
      <c r="AH47">
        <v>5.5324200000000001</v>
      </c>
      <c r="AI47">
        <v>0</v>
      </c>
      <c r="AJ47">
        <v>0</v>
      </c>
      <c r="AK47">
        <v>6.6393800000000001</v>
      </c>
      <c r="AL47">
        <v>10.180950000000001</v>
      </c>
      <c r="AM47">
        <v>4.0144416000000005</v>
      </c>
      <c r="AN47">
        <v>0</v>
      </c>
      <c r="AO47">
        <v>2.2402800000000007</v>
      </c>
      <c r="AP47">
        <v>2.2123078627800798</v>
      </c>
      <c r="AQ47">
        <v>0</v>
      </c>
      <c r="AR47">
        <v>3.9255999999999998</v>
      </c>
      <c r="AS47">
        <v>3.4170000000000003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616.47191778617491</v>
      </c>
      <c r="DN47">
        <v>21.36775900672021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164.15704190795762</v>
      </c>
      <c r="L48">
        <v>21.003621314019657</v>
      </c>
      <c r="M48">
        <v>0</v>
      </c>
      <c r="N48">
        <v>14.877700865265764</v>
      </c>
      <c r="O48">
        <v>50.378842714608432</v>
      </c>
      <c r="P48">
        <v>51.294691061787638</v>
      </c>
      <c r="Q48">
        <v>1.9974126778783958</v>
      </c>
      <c r="R48">
        <v>6.3919613013698626</v>
      </c>
      <c r="S48">
        <v>3</v>
      </c>
      <c r="T48">
        <v>0</v>
      </c>
      <c r="U48">
        <v>238.8123071337811</v>
      </c>
      <c r="V48">
        <v>3.0391868512110722</v>
      </c>
      <c r="W48">
        <v>7.70908625980225</v>
      </c>
      <c r="X48">
        <v>24.975566543924252</v>
      </c>
      <c r="Y48">
        <v>0</v>
      </c>
      <c r="Z48">
        <v>0</v>
      </c>
      <c r="AA48">
        <v>0</v>
      </c>
      <c r="AB48">
        <v>3.047400000000001</v>
      </c>
      <c r="AC48">
        <v>0</v>
      </c>
      <c r="AD48">
        <v>0</v>
      </c>
      <c r="AE48">
        <v>8.3717191999999994</v>
      </c>
      <c r="AF48">
        <v>0</v>
      </c>
      <c r="AG48">
        <v>0</v>
      </c>
      <c r="AH48">
        <v>5.5324200000000001</v>
      </c>
      <c r="AI48">
        <v>0</v>
      </c>
      <c r="AJ48">
        <v>0</v>
      </c>
      <c r="AK48">
        <v>6.6393800000000001</v>
      </c>
      <c r="AL48">
        <v>10.180950000000001</v>
      </c>
      <c r="AM48">
        <v>4.0144416000000005</v>
      </c>
      <c r="AN48">
        <v>0</v>
      </c>
      <c r="AO48">
        <v>2.2402800000000007</v>
      </c>
      <c r="AP48">
        <v>2.2123078627800798</v>
      </c>
      <c r="AQ48">
        <v>0</v>
      </c>
      <c r="AR48">
        <v>3.9255999999999998</v>
      </c>
      <c r="AS48">
        <v>3.4170000000000003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615.87195373036627</v>
      </c>
      <c r="DN48">
        <v>21.346963564020054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164.1580358048698</v>
      </c>
      <c r="L49">
        <v>44.998257606539354</v>
      </c>
      <c r="M49">
        <v>0</v>
      </c>
      <c r="N49">
        <v>14.877700865265764</v>
      </c>
      <c r="O49">
        <v>50.378842714608432</v>
      </c>
      <c r="P49">
        <v>51.294691061787638</v>
      </c>
      <c r="Q49">
        <v>1.9982961992136306</v>
      </c>
      <c r="R49">
        <v>6.4002109770114943</v>
      </c>
      <c r="S49">
        <v>3.0014873140857392</v>
      </c>
      <c r="T49">
        <v>0</v>
      </c>
      <c r="U49">
        <v>238.8123071337811</v>
      </c>
      <c r="V49">
        <v>3.0391868512110722</v>
      </c>
      <c r="W49">
        <v>7.70908625980225</v>
      </c>
      <c r="X49">
        <v>24.975566543924252</v>
      </c>
      <c r="Y49">
        <v>0</v>
      </c>
      <c r="Z49">
        <v>0</v>
      </c>
      <c r="AA49">
        <v>0</v>
      </c>
      <c r="AB49">
        <v>3.047400000000001</v>
      </c>
      <c r="AC49">
        <v>0</v>
      </c>
      <c r="AD49">
        <v>0</v>
      </c>
      <c r="AE49">
        <v>4.2366999999999999</v>
      </c>
      <c r="AF49">
        <v>0</v>
      </c>
      <c r="AG49">
        <v>0</v>
      </c>
      <c r="AH49">
        <v>5.5324200000000001</v>
      </c>
      <c r="AI49">
        <v>0</v>
      </c>
      <c r="AJ49">
        <v>0</v>
      </c>
      <c r="AK49">
        <v>6.6393800000000001</v>
      </c>
      <c r="AL49">
        <v>10.180950000000001</v>
      </c>
      <c r="AM49">
        <v>4.0144416000000005</v>
      </c>
      <c r="AN49">
        <v>0</v>
      </c>
      <c r="AO49">
        <v>2.2402800000000007</v>
      </c>
      <c r="AP49">
        <v>2.2123078627800798</v>
      </c>
      <c r="AQ49">
        <v>0</v>
      </c>
      <c r="AR49">
        <v>3.9255999999999998</v>
      </c>
      <c r="AS49">
        <v>3.4853399999999999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635.14354967563213</v>
      </c>
      <c r="DN49">
        <v>22.014939119248705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164.1567198082505</v>
      </c>
      <c r="L50">
        <v>21.00371963562753</v>
      </c>
      <c r="M50">
        <v>0</v>
      </c>
      <c r="N50">
        <v>14.877700865265764</v>
      </c>
      <c r="O50">
        <v>50.378842714608432</v>
      </c>
      <c r="P50">
        <v>51.294691061787638</v>
      </c>
      <c r="Q50">
        <v>1.9982961992136306</v>
      </c>
      <c r="R50">
        <v>6.4002109770114943</v>
      </c>
      <c r="S50">
        <v>3.0014873140857392</v>
      </c>
      <c r="T50">
        <v>0</v>
      </c>
      <c r="U50">
        <v>238.8123071337811</v>
      </c>
      <c r="V50">
        <v>3.0391868512110722</v>
      </c>
      <c r="W50">
        <v>7.70908625980225</v>
      </c>
      <c r="X50">
        <v>24.975566543924252</v>
      </c>
      <c r="Y50">
        <v>0</v>
      </c>
      <c r="Z50">
        <v>0</v>
      </c>
      <c r="AA50">
        <v>0</v>
      </c>
      <c r="AB50">
        <v>3.047400000000001</v>
      </c>
      <c r="AC50">
        <v>0</v>
      </c>
      <c r="AD50">
        <v>0</v>
      </c>
      <c r="AE50">
        <v>4.2366999999999999</v>
      </c>
      <c r="AF50">
        <v>0</v>
      </c>
      <c r="AG50">
        <v>0</v>
      </c>
      <c r="AH50">
        <v>5.5324200000000001</v>
      </c>
      <c r="AI50">
        <v>0</v>
      </c>
      <c r="AJ50">
        <v>0</v>
      </c>
      <c r="AK50">
        <v>6.6393800000000001</v>
      </c>
      <c r="AL50">
        <v>10.180950000000001</v>
      </c>
      <c r="AM50">
        <v>4.0144416000000005</v>
      </c>
      <c r="AN50">
        <v>0</v>
      </c>
      <c r="AO50">
        <v>2.2402800000000007</v>
      </c>
      <c r="AP50">
        <v>2.2123078627800798</v>
      </c>
      <c r="AQ50">
        <v>0</v>
      </c>
      <c r="AR50">
        <v>3.9255999999999998</v>
      </c>
      <c r="AS50">
        <v>3.4853399999999999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611.95155682278278</v>
      </c>
      <c r="DN50">
        <v>21.211078004566911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164.15888949457067</v>
      </c>
      <c r="L51">
        <v>21.00371963562753</v>
      </c>
      <c r="M51">
        <v>0</v>
      </c>
      <c r="N51">
        <v>14.877700865265764</v>
      </c>
      <c r="O51">
        <v>50.378842714608432</v>
      </c>
      <c r="P51">
        <v>51.294691061787638</v>
      </c>
      <c r="Q51">
        <v>1.9982961992136306</v>
      </c>
      <c r="R51">
        <v>6.4002109770114943</v>
      </c>
      <c r="S51">
        <v>3.0014873140857392</v>
      </c>
      <c r="T51">
        <v>0</v>
      </c>
      <c r="U51">
        <v>238.8123071337811</v>
      </c>
      <c r="V51">
        <v>3.0391868512110722</v>
      </c>
      <c r="W51">
        <v>7.70908625980225</v>
      </c>
      <c r="X51">
        <v>24.975566543924252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4.2366999999999999</v>
      </c>
      <c r="AF51">
        <v>0</v>
      </c>
      <c r="AG51">
        <v>0</v>
      </c>
      <c r="AH51">
        <v>5.5324200000000001</v>
      </c>
      <c r="AI51">
        <v>0</v>
      </c>
      <c r="AJ51">
        <v>0</v>
      </c>
      <c r="AK51">
        <v>6.6393800000000001</v>
      </c>
      <c r="AL51">
        <v>10.180950000000001</v>
      </c>
      <c r="AM51">
        <v>4.0144416000000005</v>
      </c>
      <c r="AN51">
        <v>0</v>
      </c>
      <c r="AO51">
        <v>2.2402800000000007</v>
      </c>
      <c r="AP51">
        <v>2.2123078627800798</v>
      </c>
      <c r="AQ51">
        <v>0</v>
      </c>
      <c r="AR51">
        <v>4.4864000000000015</v>
      </c>
      <c r="AS51">
        <v>3.7587000000000002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609.81455758159484</v>
      </c>
      <c r="DN51">
        <v>21.137006932074989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164.15705163043478</v>
      </c>
      <c r="L52">
        <v>21.003724692047779</v>
      </c>
      <c r="M52">
        <v>0</v>
      </c>
      <c r="N52">
        <v>14.877700865265764</v>
      </c>
      <c r="O52">
        <v>50.378842714608432</v>
      </c>
      <c r="P52">
        <v>51.294691061787638</v>
      </c>
      <c r="Q52">
        <v>1.9982961992136306</v>
      </c>
      <c r="R52">
        <v>6.4002109770114943</v>
      </c>
      <c r="S52">
        <v>3.0014873140857392</v>
      </c>
      <c r="T52">
        <v>0</v>
      </c>
      <c r="U52">
        <v>238.8123071337811</v>
      </c>
      <c r="V52">
        <v>3.0391868512110722</v>
      </c>
      <c r="W52">
        <v>7.70908625980225</v>
      </c>
      <c r="X52">
        <v>24.975566543924252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4.2366999999999999</v>
      </c>
      <c r="AF52">
        <v>0</v>
      </c>
      <c r="AG52">
        <v>0</v>
      </c>
      <c r="AH52">
        <v>5.5324200000000001</v>
      </c>
      <c r="AI52">
        <v>0</v>
      </c>
      <c r="AJ52">
        <v>0</v>
      </c>
      <c r="AK52">
        <v>6.6393800000000001</v>
      </c>
      <c r="AL52">
        <v>10.180950000000001</v>
      </c>
      <c r="AM52">
        <v>4.0144416000000005</v>
      </c>
      <c r="AN52">
        <v>0</v>
      </c>
      <c r="AO52">
        <v>2.2402800000000007</v>
      </c>
      <c r="AP52">
        <v>2.2123078627800798</v>
      </c>
      <c r="AQ52">
        <v>0</v>
      </c>
      <c r="AR52">
        <v>4.4864000000000015</v>
      </c>
      <c r="AS52">
        <v>3.7587000000000002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609.81278617665953</v>
      </c>
      <c r="DN52">
        <v>21.13694552929465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93.119087293055259</v>
      </c>
      <c r="L53">
        <v>21.00334664491816</v>
      </c>
      <c r="M53">
        <v>0</v>
      </c>
      <c r="N53">
        <v>14.877700865265764</v>
      </c>
      <c r="O53">
        <v>50.378842714608432</v>
      </c>
      <c r="P53">
        <v>51.294691061787638</v>
      </c>
      <c r="Q53">
        <v>1.9982961992136306</v>
      </c>
      <c r="R53">
        <v>2.9997221828490432</v>
      </c>
      <c r="S53">
        <v>3.0014873140857392</v>
      </c>
      <c r="T53">
        <v>0</v>
      </c>
      <c r="U53">
        <v>238.8123071337811</v>
      </c>
      <c r="V53">
        <v>0</v>
      </c>
      <c r="W53">
        <v>7.70908625980225</v>
      </c>
      <c r="X53">
        <v>24.975566543924252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4.2366999999999999</v>
      </c>
      <c r="AF53">
        <v>0</v>
      </c>
      <c r="AG53">
        <v>0</v>
      </c>
      <c r="AH53">
        <v>5.5324200000000001</v>
      </c>
      <c r="AI53">
        <v>0</v>
      </c>
      <c r="AJ53">
        <v>0</v>
      </c>
      <c r="AK53">
        <v>6.6393800000000001</v>
      </c>
      <c r="AL53">
        <v>10.180950000000001</v>
      </c>
      <c r="AM53">
        <v>4.0144416000000005</v>
      </c>
      <c r="AN53">
        <v>0</v>
      </c>
      <c r="AO53">
        <v>2.2402800000000007</v>
      </c>
      <c r="AP53">
        <v>2.2123078627800798</v>
      </c>
      <c r="AQ53">
        <v>0</v>
      </c>
      <c r="AR53">
        <v>8.972800000000003</v>
      </c>
      <c r="AS53">
        <v>3.7587000000000002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539.26638728276566</v>
      </c>
      <c r="DN53">
        <v>18.691726393305608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90.001486585434193</v>
      </c>
      <c r="L54">
        <v>21.00334664491816</v>
      </c>
      <c r="M54">
        <v>0</v>
      </c>
      <c r="N54">
        <v>14.877700865265764</v>
      </c>
      <c r="O54">
        <v>50.378842714608432</v>
      </c>
      <c r="P54">
        <v>51.294691061787638</v>
      </c>
      <c r="Q54">
        <v>1.9982961992136306</v>
      </c>
      <c r="R54">
        <v>2.9997221828490432</v>
      </c>
      <c r="S54">
        <v>3.0014873140857392</v>
      </c>
      <c r="T54">
        <v>0</v>
      </c>
      <c r="U54">
        <v>238.8123071337811</v>
      </c>
      <c r="V54">
        <v>0</v>
      </c>
      <c r="W54">
        <v>7.70908625980225</v>
      </c>
      <c r="X54">
        <v>24.975566543924252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4.2366999999999999</v>
      </c>
      <c r="AF54">
        <v>0</v>
      </c>
      <c r="AG54">
        <v>0</v>
      </c>
      <c r="AH54">
        <v>5.5324200000000001</v>
      </c>
      <c r="AI54">
        <v>0</v>
      </c>
      <c r="AJ54">
        <v>0</v>
      </c>
      <c r="AK54">
        <v>6.6393800000000001</v>
      </c>
      <c r="AL54">
        <v>10.180950000000001</v>
      </c>
      <c r="AM54">
        <v>4.0144416000000005</v>
      </c>
      <c r="AN54">
        <v>0</v>
      </c>
      <c r="AO54">
        <v>2.2402800000000007</v>
      </c>
      <c r="AP54">
        <v>2.2123078627800798</v>
      </c>
      <c r="AQ54">
        <v>0</v>
      </c>
      <c r="AR54">
        <v>8.972800000000003</v>
      </c>
      <c r="AS54">
        <v>3.7587000000000002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536.2532261144587</v>
      </c>
      <c r="DN54">
        <v>18.587286853991621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90.001486585434193</v>
      </c>
      <c r="L55">
        <v>21.00340906323812</v>
      </c>
      <c r="M55">
        <v>0</v>
      </c>
      <c r="N55">
        <v>14.877700865265764</v>
      </c>
      <c r="O55">
        <v>50.378842714608432</v>
      </c>
      <c r="P55">
        <v>51.294691061787638</v>
      </c>
      <c r="Q55">
        <v>1.9982961992136306</v>
      </c>
      <c r="R55">
        <v>2.9997221828490432</v>
      </c>
      <c r="S55">
        <v>3.0014873140857392</v>
      </c>
      <c r="T55">
        <v>0</v>
      </c>
      <c r="U55">
        <v>238.8123071337811</v>
      </c>
      <c r="V55">
        <v>0</v>
      </c>
      <c r="W55">
        <v>7.70908625980225</v>
      </c>
      <c r="X55">
        <v>24.975566543924252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4.2366999999999999</v>
      </c>
      <c r="AF55">
        <v>0</v>
      </c>
      <c r="AG55">
        <v>0</v>
      </c>
      <c r="AH55">
        <v>5.5324200000000001</v>
      </c>
      <c r="AI55">
        <v>0</v>
      </c>
      <c r="AJ55">
        <v>0</v>
      </c>
      <c r="AK55">
        <v>6.6393800000000001</v>
      </c>
      <c r="AL55">
        <v>10.180950000000001</v>
      </c>
      <c r="AM55">
        <v>4.0144416000000005</v>
      </c>
      <c r="AN55">
        <v>0</v>
      </c>
      <c r="AO55">
        <v>2.2402800000000007</v>
      </c>
      <c r="AP55">
        <v>2.2123078627800798</v>
      </c>
      <c r="AQ55">
        <v>0</v>
      </c>
      <c r="AR55">
        <v>3.3647999999999998</v>
      </c>
      <c r="AS55">
        <v>3.7587000000000002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530.83315444176492</v>
      </c>
      <c r="DN55">
        <v>18.399420945005332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90.001486585434193</v>
      </c>
      <c r="L56">
        <v>21.00340906323812</v>
      </c>
      <c r="M56">
        <v>0</v>
      </c>
      <c r="N56">
        <v>14.877700865265764</v>
      </c>
      <c r="O56">
        <v>50.378842714608432</v>
      </c>
      <c r="P56">
        <v>51.294691061787638</v>
      </c>
      <c r="Q56">
        <v>1.9982961992136306</v>
      </c>
      <c r="R56">
        <v>2.9997221828490432</v>
      </c>
      <c r="S56">
        <v>3.0014873140857392</v>
      </c>
      <c r="T56">
        <v>0</v>
      </c>
      <c r="U56">
        <v>238.8123071337811</v>
      </c>
      <c r="V56">
        <v>0</v>
      </c>
      <c r="W56">
        <v>7.70908625980225</v>
      </c>
      <c r="X56">
        <v>24.975566543924252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4.2366999999999999</v>
      </c>
      <c r="AF56">
        <v>0</v>
      </c>
      <c r="AG56">
        <v>0</v>
      </c>
      <c r="AH56">
        <v>5.5324200000000001</v>
      </c>
      <c r="AI56">
        <v>0</v>
      </c>
      <c r="AJ56">
        <v>0</v>
      </c>
      <c r="AK56">
        <v>6.6393800000000001</v>
      </c>
      <c r="AL56">
        <v>10.180950000000001</v>
      </c>
      <c r="AM56">
        <v>4.0144416000000005</v>
      </c>
      <c r="AN56">
        <v>0</v>
      </c>
      <c r="AO56">
        <v>2.2402800000000007</v>
      </c>
      <c r="AP56">
        <v>2.2123078627800798</v>
      </c>
      <c r="AQ56">
        <v>0</v>
      </c>
      <c r="AR56">
        <v>2.8040000000000003</v>
      </c>
      <c r="AS56">
        <v>3.7587000000000002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530.29114124176499</v>
      </c>
      <c r="DN56">
        <v>18.380634145005331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90.001486585434193</v>
      </c>
      <c r="L57">
        <v>21.003068829460766</v>
      </c>
      <c r="M57">
        <v>0</v>
      </c>
      <c r="N57">
        <v>14.877700865265764</v>
      </c>
      <c r="O57">
        <v>50.378842714608432</v>
      </c>
      <c r="P57">
        <v>51.294691061787638</v>
      </c>
      <c r="Q57">
        <v>1.9965517241379311</v>
      </c>
      <c r="R57">
        <v>3.0006494992846928</v>
      </c>
      <c r="S57">
        <v>3.0002659574468082</v>
      </c>
      <c r="T57">
        <v>0</v>
      </c>
      <c r="U57">
        <v>238.8123071337811</v>
      </c>
      <c r="V57">
        <v>0</v>
      </c>
      <c r="W57">
        <v>7.70908625980225</v>
      </c>
      <c r="X57">
        <v>24.975566543924252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4.2366999999999999</v>
      </c>
      <c r="AF57">
        <v>0</v>
      </c>
      <c r="AG57">
        <v>0</v>
      </c>
      <c r="AH57">
        <v>5.5324200000000001</v>
      </c>
      <c r="AI57">
        <v>0</v>
      </c>
      <c r="AJ57">
        <v>0</v>
      </c>
      <c r="AK57">
        <v>6.6393800000000001</v>
      </c>
      <c r="AL57">
        <v>10.180950000000001</v>
      </c>
      <c r="AM57">
        <v>4.0144416000000005</v>
      </c>
      <c r="AN57">
        <v>0</v>
      </c>
      <c r="AO57">
        <v>2.2402800000000007</v>
      </c>
      <c r="AP57">
        <v>2.2123078627800798</v>
      </c>
      <c r="AQ57">
        <v>0</v>
      </c>
      <c r="AR57">
        <v>2.8040000000000003</v>
      </c>
      <c r="AS57">
        <v>3.58785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530.12371563078273</v>
      </c>
      <c r="DN57">
        <v>18.374831006931135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90.001486585434193</v>
      </c>
      <c r="L58">
        <v>21.003068829460766</v>
      </c>
      <c r="M58">
        <v>0</v>
      </c>
      <c r="N58">
        <v>14.877700865265764</v>
      </c>
      <c r="O58">
        <v>50.378842714608432</v>
      </c>
      <c r="P58">
        <v>51.294691061787638</v>
      </c>
      <c r="Q58">
        <v>1.9965517241379311</v>
      </c>
      <c r="R58">
        <v>3.0006494992846928</v>
      </c>
      <c r="S58">
        <v>3.0002659574468082</v>
      </c>
      <c r="T58">
        <v>0</v>
      </c>
      <c r="U58">
        <v>238.8123071337811</v>
      </c>
      <c r="V58">
        <v>0</v>
      </c>
      <c r="W58">
        <v>7.70908625980225</v>
      </c>
      <c r="X58">
        <v>24.975566543924252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4.2366999999999999</v>
      </c>
      <c r="AF58">
        <v>0</v>
      </c>
      <c r="AG58">
        <v>0</v>
      </c>
      <c r="AH58">
        <v>5.5324200000000001</v>
      </c>
      <c r="AI58">
        <v>0</v>
      </c>
      <c r="AJ58">
        <v>0</v>
      </c>
      <c r="AK58">
        <v>6.6393800000000001</v>
      </c>
      <c r="AL58">
        <v>10.180950000000001</v>
      </c>
      <c r="AM58">
        <v>4.0144416000000005</v>
      </c>
      <c r="AN58">
        <v>0</v>
      </c>
      <c r="AO58">
        <v>2.2402800000000007</v>
      </c>
      <c r="AP58">
        <v>2.2123078627800798</v>
      </c>
      <c r="AQ58">
        <v>0</v>
      </c>
      <c r="AR58">
        <v>2.8040000000000003</v>
      </c>
      <c r="AS58">
        <v>3.58785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530.12371563078273</v>
      </c>
      <c r="DN58">
        <v>18.374831006931135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156.35738785157608</v>
      </c>
      <c r="L59">
        <v>42.42205767731879</v>
      </c>
      <c r="M59">
        <v>0</v>
      </c>
      <c r="N59">
        <v>14.877700865265764</v>
      </c>
      <c r="O59">
        <v>50.378842714608432</v>
      </c>
      <c r="P59">
        <v>51.294691061787638</v>
      </c>
      <c r="Q59">
        <v>1.9965517241379311</v>
      </c>
      <c r="R59">
        <v>6.3951542294322135</v>
      </c>
      <c r="S59">
        <v>3.0002659574468082</v>
      </c>
      <c r="T59">
        <v>0</v>
      </c>
      <c r="U59">
        <v>238.8123071337811</v>
      </c>
      <c r="V59">
        <v>2.8341385151079139</v>
      </c>
      <c r="W59">
        <v>7.70908625980225</v>
      </c>
      <c r="X59">
        <v>24.975566543924252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4.2366999999999999</v>
      </c>
      <c r="AF59">
        <v>0</v>
      </c>
      <c r="AG59">
        <v>0</v>
      </c>
      <c r="AH59">
        <v>5.5324200000000001</v>
      </c>
      <c r="AI59">
        <v>0</v>
      </c>
      <c r="AJ59">
        <v>0</v>
      </c>
      <c r="AK59">
        <v>6.6393800000000001</v>
      </c>
      <c r="AL59">
        <v>13.5746</v>
      </c>
      <c r="AM59">
        <v>4.0144416000000005</v>
      </c>
      <c r="AN59">
        <v>0</v>
      </c>
      <c r="AO59">
        <v>2.2402800000000007</v>
      </c>
      <c r="AP59">
        <v>2.2123078627800798</v>
      </c>
      <c r="AQ59">
        <v>0</v>
      </c>
      <c r="AR59">
        <v>2.2432000000000007</v>
      </c>
      <c r="AS59">
        <v>3.58785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623.71608016533185</v>
      </c>
      <c r="DN59">
        <v>21.618849831637561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164.15828372136426</v>
      </c>
      <c r="L60">
        <v>21.003177918009715</v>
      </c>
      <c r="M60">
        <v>0</v>
      </c>
      <c r="N60">
        <v>14.877700865265764</v>
      </c>
      <c r="O60">
        <v>50.378842714608432</v>
      </c>
      <c r="P60">
        <v>51.294691061787638</v>
      </c>
      <c r="Q60">
        <v>1.9965517241379311</v>
      </c>
      <c r="R60">
        <v>6.3951542294322135</v>
      </c>
      <c r="S60">
        <v>3.0002659574468082</v>
      </c>
      <c r="T60">
        <v>0</v>
      </c>
      <c r="U60">
        <v>238.8123071337811</v>
      </c>
      <c r="V60">
        <v>3.0352150134048261</v>
      </c>
      <c r="W60">
        <v>7.70908625980225</v>
      </c>
      <c r="X60">
        <v>24.975566543924252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4.2366999999999999</v>
      </c>
      <c r="AF60">
        <v>0</v>
      </c>
      <c r="AG60">
        <v>0</v>
      </c>
      <c r="AH60">
        <v>10.343219999999999</v>
      </c>
      <c r="AI60">
        <v>0</v>
      </c>
      <c r="AJ60">
        <v>0</v>
      </c>
      <c r="AK60">
        <v>6.6393800000000001</v>
      </c>
      <c r="AL60">
        <v>13.5746</v>
      </c>
      <c r="AM60">
        <v>4.0144416000000005</v>
      </c>
      <c r="AN60">
        <v>0</v>
      </c>
      <c r="AO60">
        <v>2.2402800000000007</v>
      </c>
      <c r="AP60">
        <v>2.2123078627800798</v>
      </c>
      <c r="AQ60">
        <v>0</v>
      </c>
      <c r="AR60">
        <v>2.2432000000000007</v>
      </c>
      <c r="AS60">
        <v>3.58785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615.39827748395851</v>
      </c>
      <c r="DN60">
        <v>21.330545121786777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164.15828372136426</v>
      </c>
      <c r="L61">
        <v>63.103966873449139</v>
      </c>
      <c r="M61">
        <v>0</v>
      </c>
      <c r="N61">
        <v>14.877700865265764</v>
      </c>
      <c r="O61">
        <v>50.378842714608432</v>
      </c>
      <c r="P61">
        <v>51.294691061787638</v>
      </c>
      <c r="Q61">
        <v>1.996262724692526</v>
      </c>
      <c r="R61">
        <v>6.3951542294322135</v>
      </c>
      <c r="S61">
        <v>3.000187007874016</v>
      </c>
      <c r="T61">
        <v>0</v>
      </c>
      <c r="U61">
        <v>238.8123071337811</v>
      </c>
      <c r="V61">
        <v>3.0352150134048261</v>
      </c>
      <c r="W61">
        <v>7.70908625980225</v>
      </c>
      <c r="X61">
        <v>24.975566543924252</v>
      </c>
      <c r="Y61">
        <v>0</v>
      </c>
      <c r="Z61">
        <v>1.6562831999999998</v>
      </c>
      <c r="AA61">
        <v>0</v>
      </c>
      <c r="AB61">
        <v>0</v>
      </c>
      <c r="AC61">
        <v>0</v>
      </c>
      <c r="AD61">
        <v>0</v>
      </c>
      <c r="AE61">
        <v>4.2366999999999999</v>
      </c>
      <c r="AF61">
        <v>0</v>
      </c>
      <c r="AG61">
        <v>0</v>
      </c>
      <c r="AH61">
        <v>10.343219999999999</v>
      </c>
      <c r="AI61">
        <v>0</v>
      </c>
      <c r="AJ61">
        <v>0</v>
      </c>
      <c r="AK61">
        <v>6.6393800000000001</v>
      </c>
      <c r="AL61">
        <v>13.5746</v>
      </c>
      <c r="AM61">
        <v>4.0144416000000005</v>
      </c>
      <c r="AN61">
        <v>0</v>
      </c>
      <c r="AO61">
        <v>2.2402800000000007</v>
      </c>
      <c r="AP61">
        <v>2.2123078627800798</v>
      </c>
      <c r="AQ61">
        <v>0</v>
      </c>
      <c r="AR61">
        <v>2.2432000000000007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656.6983727008494</v>
      </c>
      <c r="DN61">
        <v>22.762054111317131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164.1557865326163</v>
      </c>
      <c r="L62">
        <v>65.224674418679072</v>
      </c>
      <c r="M62">
        <v>0</v>
      </c>
      <c r="N62">
        <v>14.877700865265764</v>
      </c>
      <c r="O62">
        <v>50.378842714608432</v>
      </c>
      <c r="P62">
        <v>51.294691061787638</v>
      </c>
      <c r="Q62">
        <v>5.0805807976366326</v>
      </c>
      <c r="R62">
        <v>6.3951542294322135</v>
      </c>
      <c r="S62">
        <v>6.7036667375132835</v>
      </c>
      <c r="T62">
        <v>0</v>
      </c>
      <c r="U62">
        <v>238.8123071337811</v>
      </c>
      <c r="V62">
        <v>3.0305020892133014</v>
      </c>
      <c r="W62">
        <v>7.70908625980225</v>
      </c>
      <c r="X62">
        <v>24.975566543924252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0</v>
      </c>
      <c r="AE62">
        <v>4.2366999999999999</v>
      </c>
      <c r="AF62">
        <v>0</v>
      </c>
      <c r="AG62">
        <v>0</v>
      </c>
      <c r="AH62">
        <v>10.343219999999999</v>
      </c>
      <c r="AI62">
        <v>0</v>
      </c>
      <c r="AJ62">
        <v>0</v>
      </c>
      <c r="AK62">
        <v>6.6393800000000001</v>
      </c>
      <c r="AL62">
        <v>13.5746</v>
      </c>
      <c r="AM62">
        <v>4.0144416000000005</v>
      </c>
      <c r="AN62">
        <v>0</v>
      </c>
      <c r="AO62">
        <v>2.2402800000000007</v>
      </c>
      <c r="AP62">
        <v>2.2123078627800798</v>
      </c>
      <c r="AQ62">
        <v>0</v>
      </c>
      <c r="AR62">
        <v>2.2432000000000007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665.30147479376524</v>
      </c>
      <c r="DN62">
        <v>23.060247253275161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164.15876264544761</v>
      </c>
      <c r="L63">
        <v>65.224674418679072</v>
      </c>
      <c r="M63">
        <v>0</v>
      </c>
      <c r="N63">
        <v>14.877700865265764</v>
      </c>
      <c r="O63">
        <v>50.378842714608432</v>
      </c>
      <c r="P63">
        <v>51.294691061787638</v>
      </c>
      <c r="Q63">
        <v>5.0805807976366326</v>
      </c>
      <c r="R63">
        <v>6.3951542294322135</v>
      </c>
      <c r="S63">
        <v>6.7036667375132835</v>
      </c>
      <c r="T63">
        <v>0</v>
      </c>
      <c r="U63">
        <v>238.8123071337811</v>
      </c>
      <c r="V63">
        <v>3.0388305084745761</v>
      </c>
      <c r="W63">
        <v>7.70908625980225</v>
      </c>
      <c r="X63">
        <v>24.975566543924252</v>
      </c>
      <c r="Y63">
        <v>0</v>
      </c>
      <c r="Z63">
        <v>1.6562831999999998</v>
      </c>
      <c r="AA63">
        <v>0</v>
      </c>
      <c r="AB63">
        <v>0</v>
      </c>
      <c r="AC63">
        <v>0</v>
      </c>
      <c r="AD63">
        <v>0</v>
      </c>
      <c r="AE63">
        <v>4.2366999999999999</v>
      </c>
      <c r="AF63">
        <v>0</v>
      </c>
      <c r="AG63">
        <v>0</v>
      </c>
      <c r="AH63">
        <v>10.343219999999999</v>
      </c>
      <c r="AI63">
        <v>0</v>
      </c>
      <c r="AJ63">
        <v>0</v>
      </c>
      <c r="AK63">
        <v>6.6393800000000001</v>
      </c>
      <c r="AL63">
        <v>13.5746</v>
      </c>
      <c r="AM63">
        <v>4.0144416000000005</v>
      </c>
      <c r="AN63">
        <v>0</v>
      </c>
      <c r="AO63">
        <v>2.2402800000000007</v>
      </c>
      <c r="AP63">
        <v>2.2123078627800798</v>
      </c>
      <c r="AQ63">
        <v>0</v>
      </c>
      <c r="AR63">
        <v>3.3647999999999998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666.39642688507888</v>
      </c>
      <c r="DN63">
        <v>23.098199694054102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164.15910607083899</v>
      </c>
      <c r="L64">
        <v>65.224674418679072</v>
      </c>
      <c r="M64">
        <v>0</v>
      </c>
      <c r="N64">
        <v>14.877700865265764</v>
      </c>
      <c r="O64">
        <v>50.378842714608432</v>
      </c>
      <c r="P64">
        <v>51.294691061787638</v>
      </c>
      <c r="Q64">
        <v>5.0805807976366326</v>
      </c>
      <c r="R64">
        <v>6.3951542294322135</v>
      </c>
      <c r="S64">
        <v>6.7036667375132835</v>
      </c>
      <c r="T64">
        <v>0</v>
      </c>
      <c r="U64">
        <v>238.8123071337811</v>
      </c>
      <c r="V64">
        <v>3.0388305084745761</v>
      </c>
      <c r="W64">
        <v>7.70908625980225</v>
      </c>
      <c r="X64">
        <v>24.975566543924252</v>
      </c>
      <c r="Y64">
        <v>0</v>
      </c>
      <c r="Z64">
        <v>1.6562831999999998</v>
      </c>
      <c r="AA64">
        <v>0</v>
      </c>
      <c r="AB64">
        <v>0</v>
      </c>
      <c r="AC64">
        <v>0</v>
      </c>
      <c r="AD64">
        <v>0</v>
      </c>
      <c r="AE64">
        <v>4.2366999999999999</v>
      </c>
      <c r="AF64">
        <v>0</v>
      </c>
      <c r="AG64">
        <v>0</v>
      </c>
      <c r="AH64">
        <v>10.343219999999999</v>
      </c>
      <c r="AI64">
        <v>0</v>
      </c>
      <c r="AJ64">
        <v>0</v>
      </c>
      <c r="AK64">
        <v>6.6393800000000001</v>
      </c>
      <c r="AL64">
        <v>13.5746</v>
      </c>
      <c r="AM64">
        <v>4.0144416000000005</v>
      </c>
      <c r="AN64">
        <v>0</v>
      </c>
      <c r="AO64">
        <v>2.2402800000000007</v>
      </c>
      <c r="AP64">
        <v>2.2123078627800798</v>
      </c>
      <c r="AQ64">
        <v>0</v>
      </c>
      <c r="AR64">
        <v>3.3647999999999998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666.39675879594233</v>
      </c>
      <c r="DN64">
        <v>23.098211208582029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164.15956352198947</v>
      </c>
      <c r="L65">
        <v>65.224674418679072</v>
      </c>
      <c r="M65">
        <v>0</v>
      </c>
      <c r="N65">
        <v>14.877700865265764</v>
      </c>
      <c r="O65">
        <v>50.378842714608432</v>
      </c>
      <c r="P65">
        <v>51.294691061787638</v>
      </c>
      <c r="Q65">
        <v>5.0805807976366326</v>
      </c>
      <c r="R65">
        <v>6.3951542294322135</v>
      </c>
      <c r="S65">
        <v>6.7036667375132835</v>
      </c>
      <c r="T65">
        <v>0</v>
      </c>
      <c r="U65">
        <v>238.8123071337811</v>
      </c>
      <c r="V65">
        <v>3.0388305084745761</v>
      </c>
      <c r="W65">
        <v>7.70908625980225</v>
      </c>
      <c r="X65">
        <v>24.975566543924252</v>
      </c>
      <c r="Y65">
        <v>0</v>
      </c>
      <c r="Z65">
        <v>1.6562831999999998</v>
      </c>
      <c r="AA65">
        <v>0</v>
      </c>
      <c r="AB65">
        <v>0</v>
      </c>
      <c r="AC65">
        <v>0</v>
      </c>
      <c r="AD65">
        <v>0</v>
      </c>
      <c r="AE65">
        <v>4.2366999999999999</v>
      </c>
      <c r="AF65">
        <v>0</v>
      </c>
      <c r="AG65">
        <v>0</v>
      </c>
      <c r="AH65">
        <v>10.343219999999999</v>
      </c>
      <c r="AI65">
        <v>0</v>
      </c>
      <c r="AJ65">
        <v>0</v>
      </c>
      <c r="AK65">
        <v>6.6393800000000001</v>
      </c>
      <c r="AL65">
        <v>13.5746</v>
      </c>
      <c r="AM65">
        <v>4.0144416000000005</v>
      </c>
      <c r="AN65">
        <v>0</v>
      </c>
      <c r="AO65">
        <v>2.2402800000000007</v>
      </c>
      <c r="AP65">
        <v>2.2123078627800798</v>
      </c>
      <c r="AQ65">
        <v>0</v>
      </c>
      <c r="AR65">
        <v>3.3647999999999998</v>
      </c>
      <c r="AS65">
        <v>3.0752999999999995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666.89258057077348</v>
      </c>
      <c r="DN65">
        <v>23.115396884901187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164.15794062839271</v>
      </c>
      <c r="L66">
        <v>65.224674418679072</v>
      </c>
      <c r="M66">
        <v>0</v>
      </c>
      <c r="N66">
        <v>14.877700865265764</v>
      </c>
      <c r="O66">
        <v>50.378842714608432</v>
      </c>
      <c r="P66">
        <v>51.294691061787638</v>
      </c>
      <c r="Q66">
        <v>5.0805807976366326</v>
      </c>
      <c r="R66">
        <v>6.3951542294322135</v>
      </c>
      <c r="S66">
        <v>6.7036667375132835</v>
      </c>
      <c r="T66">
        <v>0</v>
      </c>
      <c r="U66">
        <v>238.8123071337811</v>
      </c>
      <c r="V66">
        <v>3.0388305084745761</v>
      </c>
      <c r="W66">
        <v>7.70908625980225</v>
      </c>
      <c r="X66">
        <v>24.975566543924252</v>
      </c>
      <c r="Y66">
        <v>0</v>
      </c>
      <c r="Z66">
        <v>1.6562831999999998</v>
      </c>
      <c r="AA66">
        <v>0</v>
      </c>
      <c r="AB66">
        <v>0</v>
      </c>
      <c r="AC66">
        <v>0</v>
      </c>
      <c r="AD66">
        <v>0</v>
      </c>
      <c r="AE66">
        <v>4.2366999999999999</v>
      </c>
      <c r="AF66">
        <v>0</v>
      </c>
      <c r="AG66">
        <v>0</v>
      </c>
      <c r="AH66">
        <v>10.343219999999999</v>
      </c>
      <c r="AI66">
        <v>0</v>
      </c>
      <c r="AJ66">
        <v>0</v>
      </c>
      <c r="AK66">
        <v>6.6393800000000001</v>
      </c>
      <c r="AL66">
        <v>13.5746</v>
      </c>
      <c r="AM66">
        <v>4.0144416000000005</v>
      </c>
      <c r="AN66">
        <v>0</v>
      </c>
      <c r="AO66">
        <v>2.2402800000000007</v>
      </c>
      <c r="AP66">
        <v>2.2123078627800798</v>
      </c>
      <c r="AQ66">
        <v>0</v>
      </c>
      <c r="AR66">
        <v>3.3647999999999998</v>
      </c>
      <c r="AS66">
        <v>3.0752999999999995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666.89101202674317</v>
      </c>
      <c r="DN66">
        <v>23.115342535334761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164.15792092361986</v>
      </c>
      <c r="L67">
        <v>65.226027792034969</v>
      </c>
      <c r="M67">
        <v>0</v>
      </c>
      <c r="N67">
        <v>14.877700865265764</v>
      </c>
      <c r="O67">
        <v>50.378842714608432</v>
      </c>
      <c r="P67">
        <v>51.294691061787638</v>
      </c>
      <c r="Q67">
        <v>4.9237058589743583</v>
      </c>
      <c r="R67">
        <v>6.3926437962202129</v>
      </c>
      <c r="S67">
        <v>6.6013799093078758</v>
      </c>
      <c r="T67">
        <v>0</v>
      </c>
      <c r="U67">
        <v>238.8123071337811</v>
      </c>
      <c r="V67">
        <v>3.0388305084745761</v>
      </c>
      <c r="W67">
        <v>7.70908625980225</v>
      </c>
      <c r="X67">
        <v>24.975566543924252</v>
      </c>
      <c r="Y67">
        <v>0</v>
      </c>
      <c r="Z67">
        <v>1.6562831999999998</v>
      </c>
      <c r="AA67">
        <v>0</v>
      </c>
      <c r="AB67">
        <v>2.5395000000000003</v>
      </c>
      <c r="AC67">
        <v>0</v>
      </c>
      <c r="AD67">
        <v>2.3149500000000001</v>
      </c>
      <c r="AE67">
        <v>4.2366999999999999</v>
      </c>
      <c r="AF67">
        <v>0</v>
      </c>
      <c r="AG67">
        <v>0</v>
      </c>
      <c r="AH67">
        <v>10.343219999999999</v>
      </c>
      <c r="AI67">
        <v>0</v>
      </c>
      <c r="AJ67">
        <v>0</v>
      </c>
      <c r="AK67">
        <v>6.6393800000000001</v>
      </c>
      <c r="AL67">
        <v>10.180950000000001</v>
      </c>
      <c r="AM67">
        <v>4.0144416000000005</v>
      </c>
      <c r="AN67">
        <v>0</v>
      </c>
      <c r="AO67">
        <v>2.2402800000000007</v>
      </c>
      <c r="AP67">
        <v>2.2123078627800798</v>
      </c>
      <c r="AQ67">
        <v>0</v>
      </c>
      <c r="AR67">
        <v>5.6080000000000005</v>
      </c>
      <c r="AS67">
        <v>3.0752999999999995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670.21931069895743</v>
      </c>
      <c r="DN67">
        <v>23.230705331623881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164.15792092361986</v>
      </c>
      <c r="L68">
        <v>65.226027792034969</v>
      </c>
      <c r="M68">
        <v>0</v>
      </c>
      <c r="N68">
        <v>14.877700865265764</v>
      </c>
      <c r="O68">
        <v>50.378842714608432</v>
      </c>
      <c r="P68">
        <v>51.294691061787638</v>
      </c>
      <c r="Q68">
        <v>5.079003623188405</v>
      </c>
      <c r="R68">
        <v>6.3926437962202129</v>
      </c>
      <c r="S68">
        <v>6.7035612700901606</v>
      </c>
      <c r="T68">
        <v>0</v>
      </c>
      <c r="U68">
        <v>238.8123071337811</v>
      </c>
      <c r="V68">
        <v>3.0388305084745761</v>
      </c>
      <c r="W68">
        <v>7.70908625980225</v>
      </c>
      <c r="X68">
        <v>24.975566543924252</v>
      </c>
      <c r="Y68">
        <v>0</v>
      </c>
      <c r="Z68">
        <v>1.6562831999999998</v>
      </c>
      <c r="AA68">
        <v>0</v>
      </c>
      <c r="AB68">
        <v>2.5395000000000003</v>
      </c>
      <c r="AC68">
        <v>0</v>
      </c>
      <c r="AD68">
        <v>2.3149500000000001</v>
      </c>
      <c r="AE68">
        <v>4.2366999999999999</v>
      </c>
      <c r="AF68">
        <v>0</v>
      </c>
      <c r="AG68">
        <v>0</v>
      </c>
      <c r="AH68">
        <v>10.343219999999999</v>
      </c>
      <c r="AI68">
        <v>0</v>
      </c>
      <c r="AJ68">
        <v>0</v>
      </c>
      <c r="AK68">
        <v>6.6393800000000001</v>
      </c>
      <c r="AL68">
        <v>10.180950000000001</v>
      </c>
      <c r="AM68">
        <v>4.0144416000000005</v>
      </c>
      <c r="AN68">
        <v>0</v>
      </c>
      <c r="AO68">
        <v>2.2402800000000007</v>
      </c>
      <c r="AP68">
        <v>2.2123078627800798</v>
      </c>
      <c r="AQ68">
        <v>0</v>
      </c>
      <c r="AR68">
        <v>5.6080000000000005</v>
      </c>
      <c r="AS68">
        <v>3.0752999999999995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670.46816421180256</v>
      </c>
      <c r="DN68">
        <v>23.239330943775009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164.15792092361986</v>
      </c>
      <c r="L69">
        <v>65.226027792034969</v>
      </c>
      <c r="M69">
        <v>0</v>
      </c>
      <c r="N69">
        <v>14.877700865265764</v>
      </c>
      <c r="O69">
        <v>50.378842714608432</v>
      </c>
      <c r="P69">
        <v>51.294691061787638</v>
      </c>
      <c r="Q69">
        <v>5.079003623188405</v>
      </c>
      <c r="R69">
        <v>6.3926437962202129</v>
      </c>
      <c r="S69">
        <v>6.7035612700901606</v>
      </c>
      <c r="T69">
        <v>0</v>
      </c>
      <c r="U69">
        <v>238.8123071337811</v>
      </c>
      <c r="V69">
        <v>3.0388305084745761</v>
      </c>
      <c r="W69">
        <v>7.70908625980225</v>
      </c>
      <c r="X69">
        <v>24.975566543924252</v>
      </c>
      <c r="Y69">
        <v>0</v>
      </c>
      <c r="Z69">
        <v>0</v>
      </c>
      <c r="AA69">
        <v>0</v>
      </c>
      <c r="AB69">
        <v>2.5395000000000003</v>
      </c>
      <c r="AC69">
        <v>0</v>
      </c>
      <c r="AD69">
        <v>2.3149500000000001</v>
      </c>
      <c r="AE69">
        <v>4.2366999999999999</v>
      </c>
      <c r="AF69">
        <v>0</v>
      </c>
      <c r="AG69">
        <v>0</v>
      </c>
      <c r="AH69">
        <v>10.343219999999999</v>
      </c>
      <c r="AI69">
        <v>0</v>
      </c>
      <c r="AJ69">
        <v>0</v>
      </c>
      <c r="AK69">
        <v>6.6393800000000001</v>
      </c>
      <c r="AL69">
        <v>10.180950000000001</v>
      </c>
      <c r="AM69">
        <v>4.0144416000000005</v>
      </c>
      <c r="AN69">
        <v>0</v>
      </c>
      <c r="AO69">
        <v>2.2402800000000007</v>
      </c>
      <c r="AP69">
        <v>2.2123078627800798</v>
      </c>
      <c r="AQ69">
        <v>0</v>
      </c>
      <c r="AR69">
        <v>5.6080000000000005</v>
      </c>
      <c r="AS69">
        <v>3.0752999999999995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668.86736654980257</v>
      </c>
      <c r="DN69">
        <v>23.18384540577501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164.15792092361986</v>
      </c>
      <c r="L70">
        <v>65.226027792034969</v>
      </c>
      <c r="M70">
        <v>0</v>
      </c>
      <c r="N70">
        <v>14.877700865265764</v>
      </c>
      <c r="O70">
        <v>50.378842714608432</v>
      </c>
      <c r="P70">
        <v>51.294691061787638</v>
      </c>
      <c r="Q70">
        <v>5.079003623188405</v>
      </c>
      <c r="R70">
        <v>6.3926437962202129</v>
      </c>
      <c r="S70">
        <v>6.7035612700901606</v>
      </c>
      <c r="T70">
        <v>0</v>
      </c>
      <c r="U70">
        <v>238.8123071337811</v>
      </c>
      <c r="V70">
        <v>3.0388305084745761</v>
      </c>
      <c r="W70">
        <v>7.70908625980225</v>
      </c>
      <c r="X70">
        <v>24.975566543924252</v>
      </c>
      <c r="Y70">
        <v>0</v>
      </c>
      <c r="Z70">
        <v>0</v>
      </c>
      <c r="AA70">
        <v>2.6646698703673319</v>
      </c>
      <c r="AB70">
        <v>2.5395000000000003</v>
      </c>
      <c r="AC70">
        <v>0</v>
      </c>
      <c r="AD70">
        <v>2.3149500000000001</v>
      </c>
      <c r="AE70">
        <v>4.2366999999999999</v>
      </c>
      <c r="AF70">
        <v>0</v>
      </c>
      <c r="AG70">
        <v>0</v>
      </c>
      <c r="AH70">
        <v>10.343219999999999</v>
      </c>
      <c r="AI70">
        <v>0</v>
      </c>
      <c r="AJ70">
        <v>0</v>
      </c>
      <c r="AK70">
        <v>6.6393800000000001</v>
      </c>
      <c r="AL70">
        <v>10.180950000000001</v>
      </c>
      <c r="AM70">
        <v>4.0144416000000005</v>
      </c>
      <c r="AN70">
        <v>0</v>
      </c>
      <c r="AO70">
        <v>2.2402800000000007</v>
      </c>
      <c r="AP70">
        <v>2.2123078627800798</v>
      </c>
      <c r="AQ70">
        <v>0</v>
      </c>
      <c r="AR70">
        <v>5.6080000000000005</v>
      </c>
      <c r="AS70">
        <v>3.0752999999999995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671.44270965985891</v>
      </c>
      <c r="DN70">
        <v>23.273172166086084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164.15792092361986</v>
      </c>
      <c r="L71">
        <v>65.226027792034969</v>
      </c>
      <c r="M71">
        <v>0</v>
      </c>
      <c r="N71">
        <v>14.877700865265764</v>
      </c>
      <c r="O71">
        <v>50.378842714608432</v>
      </c>
      <c r="P71">
        <v>51.294691061787638</v>
      </c>
      <c r="Q71">
        <v>5.079003623188405</v>
      </c>
      <c r="R71">
        <v>6.3926437962202129</v>
      </c>
      <c r="S71">
        <v>6.703767024696198</v>
      </c>
      <c r="T71">
        <v>0</v>
      </c>
      <c r="U71">
        <v>238.8123071337811</v>
      </c>
      <c r="V71">
        <v>3.0388305084745761</v>
      </c>
      <c r="W71">
        <v>7.70908625980225</v>
      </c>
      <c r="X71">
        <v>24.975566543924252</v>
      </c>
      <c r="Y71">
        <v>0</v>
      </c>
      <c r="Z71">
        <v>0</v>
      </c>
      <c r="AA71">
        <v>3.3830070793970797</v>
      </c>
      <c r="AB71">
        <v>2.5395000000000003</v>
      </c>
      <c r="AC71">
        <v>0</v>
      </c>
      <c r="AD71">
        <v>4.6406360000000006</v>
      </c>
      <c r="AE71">
        <v>4.2366999999999999</v>
      </c>
      <c r="AF71">
        <v>0</v>
      </c>
      <c r="AG71">
        <v>0</v>
      </c>
      <c r="AH71">
        <v>10.343219999999999</v>
      </c>
      <c r="AI71">
        <v>0</v>
      </c>
      <c r="AJ71">
        <v>0</v>
      </c>
      <c r="AK71">
        <v>6.6393800000000001</v>
      </c>
      <c r="AL71">
        <v>10.180950000000001</v>
      </c>
      <c r="AM71">
        <v>4.0144416000000005</v>
      </c>
      <c r="AN71">
        <v>0</v>
      </c>
      <c r="AO71">
        <v>2.2402800000000007</v>
      </c>
      <c r="AP71">
        <v>2.2123078627800798</v>
      </c>
      <c r="AQ71">
        <v>0</v>
      </c>
      <c r="AR71">
        <v>3.3647999999999998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671.72150825208269</v>
      </c>
      <c r="DN71">
        <v>23.282852537498258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164.15792092361986</v>
      </c>
      <c r="L72">
        <v>65.226027792034969</v>
      </c>
      <c r="M72">
        <v>0</v>
      </c>
      <c r="N72">
        <v>14.877700865265764</v>
      </c>
      <c r="O72">
        <v>50.378842714608432</v>
      </c>
      <c r="P72">
        <v>51.294691061787638</v>
      </c>
      <c r="Q72">
        <v>5.079003623188405</v>
      </c>
      <c r="R72">
        <v>6.3926437962202129</v>
      </c>
      <c r="S72">
        <v>6.703767024696198</v>
      </c>
      <c r="T72">
        <v>0</v>
      </c>
      <c r="U72">
        <v>238.8123071337811</v>
      </c>
      <c r="V72">
        <v>3.0388305084745761</v>
      </c>
      <c r="W72">
        <v>7.70908625980225</v>
      </c>
      <c r="X72">
        <v>24.975566543924252</v>
      </c>
      <c r="Y72">
        <v>0</v>
      </c>
      <c r="Z72">
        <v>0</v>
      </c>
      <c r="AA72">
        <v>7.1368206287067215</v>
      </c>
      <c r="AB72">
        <v>2.5395000000000003</v>
      </c>
      <c r="AC72">
        <v>0</v>
      </c>
      <c r="AD72">
        <v>4.6406360000000006</v>
      </c>
      <c r="AE72">
        <v>4.2366999999999999</v>
      </c>
      <c r="AF72">
        <v>0</v>
      </c>
      <c r="AG72">
        <v>0</v>
      </c>
      <c r="AH72">
        <v>10.343219999999999</v>
      </c>
      <c r="AI72">
        <v>0</v>
      </c>
      <c r="AJ72">
        <v>0</v>
      </c>
      <c r="AK72">
        <v>6.6393800000000001</v>
      </c>
      <c r="AL72">
        <v>10.180950000000001</v>
      </c>
      <c r="AM72">
        <v>4.0144416000000005</v>
      </c>
      <c r="AN72">
        <v>0</v>
      </c>
      <c r="AO72">
        <v>2.2402800000000007</v>
      </c>
      <c r="AP72">
        <v>2.2123078627800798</v>
      </c>
      <c r="AQ72">
        <v>0</v>
      </c>
      <c r="AR72">
        <v>3.3647999999999998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675.34948405740374</v>
      </c>
      <c r="DN72">
        <v>23.408690281486756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164.15792092361986</v>
      </c>
      <c r="L73">
        <v>65.226027792034969</v>
      </c>
      <c r="M73">
        <v>0</v>
      </c>
      <c r="N73">
        <v>14.877700865265764</v>
      </c>
      <c r="O73">
        <v>50.378842714608432</v>
      </c>
      <c r="P73">
        <v>51.294691061787638</v>
      </c>
      <c r="Q73">
        <v>5.079003623188405</v>
      </c>
      <c r="R73">
        <v>6.3926437962202129</v>
      </c>
      <c r="S73">
        <v>6.703767024696198</v>
      </c>
      <c r="T73">
        <v>0</v>
      </c>
      <c r="U73">
        <v>238.8123071337811</v>
      </c>
      <c r="V73">
        <v>3.0408810185185184</v>
      </c>
      <c r="W73">
        <v>7.70908625980225</v>
      </c>
      <c r="X73">
        <v>24.975566543924252</v>
      </c>
      <c r="Y73">
        <v>0</v>
      </c>
      <c r="Z73">
        <v>0</v>
      </c>
      <c r="AA73">
        <v>7.1368206287067215</v>
      </c>
      <c r="AB73">
        <v>2.5395000000000003</v>
      </c>
      <c r="AC73">
        <v>0</v>
      </c>
      <c r="AD73">
        <v>6.944849999999998</v>
      </c>
      <c r="AE73">
        <v>4.2366999999999999</v>
      </c>
      <c r="AF73">
        <v>0</v>
      </c>
      <c r="AG73">
        <v>0</v>
      </c>
      <c r="AH73">
        <v>16.837800000000001</v>
      </c>
      <c r="AI73">
        <v>1.2932000000000003</v>
      </c>
      <c r="AJ73">
        <v>0</v>
      </c>
      <c r="AK73">
        <v>6.6393800000000001</v>
      </c>
      <c r="AL73">
        <v>10.180950000000001</v>
      </c>
      <c r="AM73">
        <v>4.0144416000000005</v>
      </c>
      <c r="AN73">
        <v>0</v>
      </c>
      <c r="AO73">
        <v>2.2402800000000007</v>
      </c>
      <c r="AP73">
        <v>2.2123078627800798</v>
      </c>
      <c r="AQ73">
        <v>0</v>
      </c>
      <c r="AR73">
        <v>5.0472000000000001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686.7314179744186</v>
      </c>
      <c r="DN73">
        <v>23.803200874515785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164.15792092361986</v>
      </c>
      <c r="L74">
        <v>65.226027792034969</v>
      </c>
      <c r="M74">
        <v>0</v>
      </c>
      <c r="N74">
        <v>14.877700865265764</v>
      </c>
      <c r="O74">
        <v>50.378842714608432</v>
      </c>
      <c r="P74">
        <v>51.294691061787638</v>
      </c>
      <c r="Q74">
        <v>5.079003623188405</v>
      </c>
      <c r="R74">
        <v>6.3926437962202129</v>
      </c>
      <c r="S74">
        <v>6.703767024696198</v>
      </c>
      <c r="T74">
        <v>0</v>
      </c>
      <c r="U74">
        <v>238.8123071337811</v>
      </c>
      <c r="V74">
        <v>3.0408810185185184</v>
      </c>
      <c r="W74">
        <v>7.70908625980225</v>
      </c>
      <c r="X74">
        <v>24.975566543924252</v>
      </c>
      <c r="Y74">
        <v>0</v>
      </c>
      <c r="Z74">
        <v>0</v>
      </c>
      <c r="AA74">
        <v>10.705230943060082</v>
      </c>
      <c r="AB74">
        <v>2.5395000000000003</v>
      </c>
      <c r="AC74">
        <v>0</v>
      </c>
      <c r="AD74">
        <v>9.2812719999999995</v>
      </c>
      <c r="AE74">
        <v>4.2366999999999999</v>
      </c>
      <c r="AF74">
        <v>0</v>
      </c>
      <c r="AG74">
        <v>0</v>
      </c>
      <c r="AH74">
        <v>21.648600000000002</v>
      </c>
      <c r="AI74">
        <v>8.3049304000000035</v>
      </c>
      <c r="AJ74">
        <v>0</v>
      </c>
      <c r="AK74">
        <v>6.6393800000000001</v>
      </c>
      <c r="AL74">
        <v>10.180950000000001</v>
      </c>
      <c r="AM74">
        <v>4.0144416000000005</v>
      </c>
      <c r="AN74">
        <v>0</v>
      </c>
      <c r="AO74">
        <v>2.2402800000000007</v>
      </c>
      <c r="AP74">
        <v>2.2123078627800798</v>
      </c>
      <c r="AQ74">
        <v>0</v>
      </c>
      <c r="AR74">
        <v>5.0472000000000001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703.86483282103973</v>
      </c>
      <c r="DN74">
        <v>24.397148742248024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164.15792092361986</v>
      </c>
      <c r="L75">
        <v>65.226027792034969</v>
      </c>
      <c r="M75">
        <v>0</v>
      </c>
      <c r="N75">
        <v>14.877700865265764</v>
      </c>
      <c r="O75">
        <v>50.378842714608432</v>
      </c>
      <c r="P75">
        <v>51.294691061787638</v>
      </c>
      <c r="Q75">
        <v>5.079003623188405</v>
      </c>
      <c r="R75">
        <v>6.3926437962202129</v>
      </c>
      <c r="S75">
        <v>6.703767024696198</v>
      </c>
      <c r="T75">
        <v>0</v>
      </c>
      <c r="U75">
        <v>238.8123071337811</v>
      </c>
      <c r="V75">
        <v>3.0408810185185184</v>
      </c>
      <c r="W75">
        <v>7.70908625980225</v>
      </c>
      <c r="X75">
        <v>24.975566543924252</v>
      </c>
      <c r="Y75">
        <v>0</v>
      </c>
      <c r="Z75">
        <v>0</v>
      </c>
      <c r="AA75">
        <v>10.705230943060082</v>
      </c>
      <c r="AB75">
        <v>3.345368000000001</v>
      </c>
      <c r="AC75">
        <v>2.4578399999999991</v>
      </c>
      <c r="AD75">
        <v>9.2812719999999995</v>
      </c>
      <c r="AE75">
        <v>12.557578800000002</v>
      </c>
      <c r="AF75">
        <v>0</v>
      </c>
      <c r="AG75">
        <v>0</v>
      </c>
      <c r="AH75">
        <v>26.459399999999999</v>
      </c>
      <c r="AI75">
        <v>8.3049304000000035</v>
      </c>
      <c r="AJ75">
        <v>0</v>
      </c>
      <c r="AK75">
        <v>6.6393800000000001</v>
      </c>
      <c r="AL75">
        <v>10.180950000000001</v>
      </c>
      <c r="AM75">
        <v>4.0144416000000005</v>
      </c>
      <c r="AN75">
        <v>0</v>
      </c>
      <c r="AO75">
        <v>2.2402800000000007</v>
      </c>
      <c r="AP75">
        <v>2.2123078627800798</v>
      </c>
      <c r="AQ75">
        <v>0</v>
      </c>
      <c r="AR75">
        <v>5.0472000000000001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719.71097387266502</v>
      </c>
      <c r="DN75">
        <v>24.946394490622747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164.15792092361986</v>
      </c>
      <c r="L76">
        <v>65.226027792034969</v>
      </c>
      <c r="M76">
        <v>0</v>
      </c>
      <c r="N76">
        <v>14.877700865265764</v>
      </c>
      <c r="O76">
        <v>50.378842714608432</v>
      </c>
      <c r="P76">
        <v>51.294691061787638</v>
      </c>
      <c r="Q76">
        <v>5.079003623188405</v>
      </c>
      <c r="R76">
        <v>6.3926437962202129</v>
      </c>
      <c r="S76">
        <v>6.703767024696198</v>
      </c>
      <c r="T76">
        <v>0</v>
      </c>
      <c r="U76">
        <v>238.8123071337811</v>
      </c>
      <c r="V76">
        <v>3.0408810185185184</v>
      </c>
      <c r="W76">
        <v>7.70908625980225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2.4578399999999991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6.6393800000000001</v>
      </c>
      <c r="AL76">
        <v>10.180950000000001</v>
      </c>
      <c r="AM76">
        <v>4.0144416000000005</v>
      </c>
      <c r="AN76">
        <v>0</v>
      </c>
      <c r="AO76">
        <v>2.2402800000000007</v>
      </c>
      <c r="AP76">
        <v>2.2123078627800798</v>
      </c>
      <c r="AQ76">
        <v>0</v>
      </c>
      <c r="AR76">
        <v>5.0472000000000001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739.86077231198067</v>
      </c>
      <c r="DN76">
        <v>25.644809651307288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164.15792092361986</v>
      </c>
      <c r="L77">
        <v>65.226027792034969</v>
      </c>
      <c r="M77">
        <v>0</v>
      </c>
      <c r="N77">
        <v>14.877700865265764</v>
      </c>
      <c r="O77">
        <v>50.378842714608432</v>
      </c>
      <c r="P77">
        <v>51.294691061787638</v>
      </c>
      <c r="Q77">
        <v>5.079003623188405</v>
      </c>
      <c r="R77">
        <v>6.3926437962202129</v>
      </c>
      <c r="S77">
        <v>6.703767024696198</v>
      </c>
      <c r="T77">
        <v>0</v>
      </c>
      <c r="U77">
        <v>238.8123071337811</v>
      </c>
      <c r="V77">
        <v>3.0408810185185184</v>
      </c>
      <c r="W77">
        <v>7.70908625980225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2.4578399999999991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6.6393800000000001</v>
      </c>
      <c r="AL77">
        <v>10.180950000000001</v>
      </c>
      <c r="AM77">
        <v>4.0144416000000005</v>
      </c>
      <c r="AN77">
        <v>0</v>
      </c>
      <c r="AO77">
        <v>2.2402800000000007</v>
      </c>
      <c r="AP77">
        <v>2.2123078627800798</v>
      </c>
      <c r="AQ77">
        <v>0</v>
      </c>
      <c r="AR77">
        <v>5.8884000000000016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740.67379211198067</v>
      </c>
      <c r="DN77">
        <v>25.672989851307289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164.15792092361986</v>
      </c>
      <c r="L78">
        <v>65.226027792034969</v>
      </c>
      <c r="M78">
        <v>0</v>
      </c>
      <c r="N78">
        <v>14.877700865265764</v>
      </c>
      <c r="O78">
        <v>50.378842714608432</v>
      </c>
      <c r="P78">
        <v>51.294691061787638</v>
      </c>
      <c r="Q78">
        <v>5.079003623188405</v>
      </c>
      <c r="R78">
        <v>6.3926437962202129</v>
      </c>
      <c r="S78">
        <v>6.703767024696198</v>
      </c>
      <c r="T78">
        <v>0</v>
      </c>
      <c r="U78">
        <v>238.8123071337811</v>
      </c>
      <c r="V78">
        <v>3.0408810185185184</v>
      </c>
      <c r="W78">
        <v>7.70908625980225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2.4578399999999991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6.6393800000000001</v>
      </c>
      <c r="AL78">
        <v>10.180950000000001</v>
      </c>
      <c r="AM78">
        <v>4.0144416000000005</v>
      </c>
      <c r="AN78">
        <v>0</v>
      </c>
      <c r="AO78">
        <v>2.2402800000000007</v>
      </c>
      <c r="AP78">
        <v>2.2123078627800798</v>
      </c>
      <c r="AQ78">
        <v>0</v>
      </c>
      <c r="AR78">
        <v>5.8884000000000016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740.67379211198067</v>
      </c>
      <c r="DN78">
        <v>25.672989851307289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164.15792092361986</v>
      </c>
      <c r="L79">
        <v>65.226027792034969</v>
      </c>
      <c r="M79">
        <v>0</v>
      </c>
      <c r="N79">
        <v>14.877700865265764</v>
      </c>
      <c r="O79">
        <v>50.378842714608432</v>
      </c>
      <c r="P79">
        <v>51.294691061787638</v>
      </c>
      <c r="Q79">
        <v>4.5002542372881358</v>
      </c>
      <c r="R79">
        <v>6.3926437962202129</v>
      </c>
      <c r="S79">
        <v>6.703767024696198</v>
      </c>
      <c r="T79">
        <v>0</v>
      </c>
      <c r="U79">
        <v>238.8123071337811</v>
      </c>
      <c r="V79">
        <v>3.0408810185185184</v>
      </c>
      <c r="W79">
        <v>7.70908625980225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2.4578399999999991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8.3049304000000035</v>
      </c>
      <c r="AJ79">
        <v>0</v>
      </c>
      <c r="AK79">
        <v>6.6393800000000001</v>
      </c>
      <c r="AL79">
        <v>10.180950000000001</v>
      </c>
      <c r="AM79">
        <v>4.0144416000000005</v>
      </c>
      <c r="AN79">
        <v>0</v>
      </c>
      <c r="AO79">
        <v>2.2402800000000007</v>
      </c>
      <c r="AP79">
        <v>2.2123078627800798</v>
      </c>
      <c r="AQ79">
        <v>0</v>
      </c>
      <c r="AR79">
        <v>5.8884000000000016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740.1144308304597</v>
      </c>
      <c r="DN79">
        <v>25.65360174692788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164.15792092361986</v>
      </c>
      <c r="L80">
        <v>65.226027792034969</v>
      </c>
      <c r="M80">
        <v>0</v>
      </c>
      <c r="N80">
        <v>14.877700865265764</v>
      </c>
      <c r="O80">
        <v>50.378842714608432</v>
      </c>
      <c r="P80">
        <v>51.294691061787638</v>
      </c>
      <c r="Q80">
        <v>4.5002542372881358</v>
      </c>
      <c r="R80">
        <v>6.3926437962202129</v>
      </c>
      <c r="S80">
        <v>6.703767024696198</v>
      </c>
      <c r="T80">
        <v>0</v>
      </c>
      <c r="U80">
        <v>238.8123071337811</v>
      </c>
      <c r="V80">
        <v>3.0408810185185184</v>
      </c>
      <c r="W80">
        <v>7.70908625980225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2.4578399999999991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0.80825000000000036</v>
      </c>
      <c r="AJ80">
        <v>0</v>
      </c>
      <c r="AK80">
        <v>6.6393800000000001</v>
      </c>
      <c r="AL80">
        <v>10.180950000000001</v>
      </c>
      <c r="AM80">
        <v>4.0144416000000005</v>
      </c>
      <c r="AN80">
        <v>0</v>
      </c>
      <c r="AO80">
        <v>2.2402800000000007</v>
      </c>
      <c r="AP80">
        <v>2.2123078627800798</v>
      </c>
      <c r="AQ80">
        <v>0</v>
      </c>
      <c r="AR80">
        <v>5.8884000000000016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732.86888926093889</v>
      </c>
      <c r="DN80">
        <v>25.402462916448695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164.15792092361986</v>
      </c>
      <c r="L81">
        <v>65.226027792034969</v>
      </c>
      <c r="M81">
        <v>0</v>
      </c>
      <c r="N81">
        <v>14.877700865265764</v>
      </c>
      <c r="O81">
        <v>50.378842714608432</v>
      </c>
      <c r="P81">
        <v>51.294691061787638</v>
      </c>
      <c r="Q81">
        <v>4.5002542372881358</v>
      </c>
      <c r="R81">
        <v>6.3926437962202129</v>
      </c>
      <c r="S81">
        <v>6.703767024696198</v>
      </c>
      <c r="T81">
        <v>0</v>
      </c>
      <c r="U81">
        <v>238.8123071337811</v>
      </c>
      <c r="V81">
        <v>3.0408810185185184</v>
      </c>
      <c r="W81">
        <v>7.70908625980225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2.4578399999999991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6.6393800000000001</v>
      </c>
      <c r="AL81">
        <v>10.180950000000001</v>
      </c>
      <c r="AM81">
        <v>4.0144416000000005</v>
      </c>
      <c r="AN81">
        <v>0</v>
      </c>
      <c r="AO81">
        <v>2.2402800000000007</v>
      </c>
      <c r="AP81">
        <v>2.2123078627800798</v>
      </c>
      <c r="AQ81">
        <v>0</v>
      </c>
      <c r="AR81">
        <v>5.8884000000000016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733.24360155224053</v>
      </c>
      <c r="DN81">
        <v>25.415450625146956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164.15792092361986</v>
      </c>
      <c r="L82">
        <v>65.226027792034969</v>
      </c>
      <c r="M82">
        <v>0</v>
      </c>
      <c r="N82">
        <v>14.877700865265764</v>
      </c>
      <c r="O82">
        <v>50.378842714608432</v>
      </c>
      <c r="P82">
        <v>51.294691061787638</v>
      </c>
      <c r="Q82">
        <v>4.5002542372881358</v>
      </c>
      <c r="R82">
        <v>6.3926437962202129</v>
      </c>
      <c r="S82">
        <v>6.703767024696198</v>
      </c>
      <c r="T82">
        <v>0</v>
      </c>
      <c r="U82">
        <v>238.8123071337811</v>
      </c>
      <c r="V82">
        <v>3.0408810185185184</v>
      </c>
      <c r="W82">
        <v>7.70908625980225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2.4578399999999991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6.6393800000000001</v>
      </c>
      <c r="AL82">
        <v>10.180950000000001</v>
      </c>
      <c r="AM82">
        <v>4.0144416000000005</v>
      </c>
      <c r="AN82">
        <v>0</v>
      </c>
      <c r="AO82">
        <v>2.2402800000000007</v>
      </c>
      <c r="AP82">
        <v>2.2123078627800798</v>
      </c>
      <c r="AQ82">
        <v>0</v>
      </c>
      <c r="AR82">
        <v>5.8884000000000016</v>
      </c>
      <c r="AS82">
        <v>5.4671999999999992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731.69327122424068</v>
      </c>
      <c r="DN82">
        <v>25.36171455314695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164.15792092361986</v>
      </c>
      <c r="L83">
        <v>65.226027792034969</v>
      </c>
      <c r="M83">
        <v>0</v>
      </c>
      <c r="N83">
        <v>14.877700865265764</v>
      </c>
      <c r="O83">
        <v>50.378842714608432</v>
      </c>
      <c r="P83">
        <v>51.294691061787638</v>
      </c>
      <c r="Q83">
        <v>4.5002542372881358</v>
      </c>
      <c r="R83">
        <v>6.3926437962202129</v>
      </c>
      <c r="S83">
        <v>6.703767024696198</v>
      </c>
      <c r="T83">
        <v>0</v>
      </c>
      <c r="U83">
        <v>238.8123071337811</v>
      </c>
      <c r="V83">
        <v>3.0408810185185184</v>
      </c>
      <c r="W83">
        <v>7.70908625980225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2.4578399999999991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6.6393800000000001</v>
      </c>
      <c r="AL83">
        <v>10.180950000000001</v>
      </c>
      <c r="AM83">
        <v>4.0144416000000005</v>
      </c>
      <c r="AN83">
        <v>0</v>
      </c>
      <c r="AO83">
        <v>2.2402800000000007</v>
      </c>
      <c r="AP83">
        <v>2.2123078627800798</v>
      </c>
      <c r="AQ83">
        <v>0</v>
      </c>
      <c r="AR83">
        <v>5.8884000000000016</v>
      </c>
      <c r="AS83">
        <v>5.4671999999999992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731.69327122424068</v>
      </c>
      <c r="DN83">
        <v>25.36171455314695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164.15792092361986</v>
      </c>
      <c r="L84">
        <v>65.226027792034969</v>
      </c>
      <c r="M84">
        <v>0</v>
      </c>
      <c r="N84">
        <v>14.877700865265764</v>
      </c>
      <c r="O84">
        <v>50.378842714608432</v>
      </c>
      <c r="P84">
        <v>51.294691061787638</v>
      </c>
      <c r="Q84">
        <v>4.5002542372881358</v>
      </c>
      <c r="R84">
        <v>6.3926437962202129</v>
      </c>
      <c r="S84">
        <v>6.703767024696198</v>
      </c>
      <c r="T84">
        <v>0</v>
      </c>
      <c r="U84">
        <v>238.8123071337811</v>
      </c>
      <c r="V84">
        <v>3.0408810185185184</v>
      </c>
      <c r="W84">
        <v>7.70908625980225</v>
      </c>
      <c r="X84">
        <v>24.975566543924252</v>
      </c>
      <c r="Y84">
        <v>0</v>
      </c>
      <c r="Z84">
        <v>0</v>
      </c>
      <c r="AA84">
        <v>7.1368206287067215</v>
      </c>
      <c r="AB84">
        <v>3.345368000000001</v>
      </c>
      <c r="AC84">
        <v>2.4578399999999991</v>
      </c>
      <c r="AD84">
        <v>6.944849999999998</v>
      </c>
      <c r="AE84">
        <v>12.557578800000002</v>
      </c>
      <c r="AF84">
        <v>0</v>
      </c>
      <c r="AG84">
        <v>0</v>
      </c>
      <c r="AH84">
        <v>28.864800000000006</v>
      </c>
      <c r="AI84">
        <v>0</v>
      </c>
      <c r="AJ84">
        <v>0</v>
      </c>
      <c r="AK84">
        <v>6.6393800000000001</v>
      </c>
      <c r="AL84">
        <v>10.180950000000001</v>
      </c>
      <c r="AM84">
        <v>4.0144416000000005</v>
      </c>
      <c r="AN84">
        <v>0</v>
      </c>
      <c r="AO84">
        <v>2.2402800000000007</v>
      </c>
      <c r="AP84">
        <v>2.2123078627800798</v>
      </c>
      <c r="AQ84">
        <v>0</v>
      </c>
      <c r="AR84">
        <v>5.8884000000000016</v>
      </c>
      <c r="AS84">
        <v>5.4671999999999992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711.36294814733321</v>
      </c>
      <c r="DN84">
        <v>24.656958115701105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164.15792092361986</v>
      </c>
      <c r="L85">
        <v>65.226027792034969</v>
      </c>
      <c r="M85">
        <v>0</v>
      </c>
      <c r="N85">
        <v>14.877700865265764</v>
      </c>
      <c r="O85">
        <v>50.378842714608432</v>
      </c>
      <c r="P85">
        <v>51.294691061787638</v>
      </c>
      <c r="Q85">
        <v>4.5002542372881358</v>
      </c>
      <c r="R85">
        <v>6.3926437962202129</v>
      </c>
      <c r="S85">
        <v>6.703767024696198</v>
      </c>
      <c r="T85">
        <v>0</v>
      </c>
      <c r="U85">
        <v>238.8123071337811</v>
      </c>
      <c r="V85">
        <v>3.0408810185185184</v>
      </c>
      <c r="W85">
        <v>7.70908625980225</v>
      </c>
      <c r="X85">
        <v>24.975566543924252</v>
      </c>
      <c r="Y85">
        <v>0</v>
      </c>
      <c r="Z85">
        <v>0</v>
      </c>
      <c r="AA85">
        <v>7.1368206287067215</v>
      </c>
      <c r="AB85">
        <v>3.345368000000001</v>
      </c>
      <c r="AC85">
        <v>0</v>
      </c>
      <c r="AD85">
        <v>4.6299000000000001</v>
      </c>
      <c r="AE85">
        <v>12.557578800000002</v>
      </c>
      <c r="AF85">
        <v>0</v>
      </c>
      <c r="AG85">
        <v>0</v>
      </c>
      <c r="AH85">
        <v>21.648600000000002</v>
      </c>
      <c r="AI85">
        <v>0</v>
      </c>
      <c r="AJ85">
        <v>0</v>
      </c>
      <c r="AK85">
        <v>6.6393800000000001</v>
      </c>
      <c r="AL85">
        <v>10.180950000000001</v>
      </c>
      <c r="AM85">
        <v>4.0144416000000005</v>
      </c>
      <c r="AN85">
        <v>0</v>
      </c>
      <c r="AO85">
        <v>2.2402800000000007</v>
      </c>
      <c r="AP85">
        <v>2.2123078627800798</v>
      </c>
      <c r="AQ85">
        <v>0</v>
      </c>
      <c r="AR85">
        <v>5.8884000000000016</v>
      </c>
      <c r="AS85">
        <v>5.4671999999999992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699.7755893656647</v>
      </c>
      <c r="DN85">
        <v>24.255326897369567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164.15792092361986</v>
      </c>
      <c r="L86">
        <v>65.226027792034969</v>
      </c>
      <c r="M86">
        <v>0</v>
      </c>
      <c r="N86">
        <v>14.877700865265764</v>
      </c>
      <c r="O86">
        <v>50.378842714608432</v>
      </c>
      <c r="P86">
        <v>51.294691061787638</v>
      </c>
      <c r="Q86">
        <v>4.5002542372881358</v>
      </c>
      <c r="R86">
        <v>6.3926437962202129</v>
      </c>
      <c r="S86">
        <v>6.703767024696198</v>
      </c>
      <c r="T86">
        <v>0</v>
      </c>
      <c r="U86">
        <v>238.8123071337811</v>
      </c>
      <c r="V86">
        <v>3.0408810185185184</v>
      </c>
      <c r="W86">
        <v>7.70908625980225</v>
      </c>
      <c r="X86">
        <v>24.975566543924252</v>
      </c>
      <c r="Y86">
        <v>0</v>
      </c>
      <c r="Z86">
        <v>0</v>
      </c>
      <c r="AA86">
        <v>7.1368206287067215</v>
      </c>
      <c r="AB86">
        <v>3.345368000000001</v>
      </c>
      <c r="AC86">
        <v>0</v>
      </c>
      <c r="AD86">
        <v>4.6299000000000001</v>
      </c>
      <c r="AE86">
        <v>12.557578800000002</v>
      </c>
      <c r="AF86">
        <v>0</v>
      </c>
      <c r="AG86">
        <v>0</v>
      </c>
      <c r="AH86">
        <v>16.837800000000001</v>
      </c>
      <c r="AI86">
        <v>0</v>
      </c>
      <c r="AJ86">
        <v>0</v>
      </c>
      <c r="AK86">
        <v>6.6393800000000001</v>
      </c>
      <c r="AL86">
        <v>10.180950000000001</v>
      </c>
      <c r="AM86">
        <v>4.0144416000000005</v>
      </c>
      <c r="AN86">
        <v>0</v>
      </c>
      <c r="AO86">
        <v>2.2402800000000007</v>
      </c>
      <c r="AP86">
        <v>2.2123078627800798</v>
      </c>
      <c r="AQ86">
        <v>0</v>
      </c>
      <c r="AR86">
        <v>5.8884000000000016</v>
      </c>
      <c r="AS86">
        <v>5.4671999999999992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695.12595116566467</v>
      </c>
      <c r="DN86">
        <v>24.094165097369572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164.15792092361986</v>
      </c>
      <c r="L87">
        <v>65.226027792034969</v>
      </c>
      <c r="M87">
        <v>0</v>
      </c>
      <c r="N87">
        <v>14.877700865265764</v>
      </c>
      <c r="O87">
        <v>50.378842714608432</v>
      </c>
      <c r="P87">
        <v>51.294691061787638</v>
      </c>
      <c r="Q87">
        <v>4.5002542372881358</v>
      </c>
      <c r="R87">
        <v>6.3926437962202129</v>
      </c>
      <c r="S87">
        <v>6.703767024696198</v>
      </c>
      <c r="T87">
        <v>0</v>
      </c>
      <c r="U87">
        <v>238.8123071337811</v>
      </c>
      <c r="V87">
        <v>3.0408810185185184</v>
      </c>
      <c r="W87">
        <v>7.70908625980225</v>
      </c>
      <c r="X87">
        <v>24.975566543924252</v>
      </c>
      <c r="Y87">
        <v>0</v>
      </c>
      <c r="Z87">
        <v>0</v>
      </c>
      <c r="AA87">
        <v>3.5515554748118809</v>
      </c>
      <c r="AB87">
        <v>3.345368000000001</v>
      </c>
      <c r="AC87">
        <v>0</v>
      </c>
      <c r="AD87">
        <v>4.6299000000000001</v>
      </c>
      <c r="AE87">
        <v>12.557578800000002</v>
      </c>
      <c r="AF87">
        <v>0</v>
      </c>
      <c r="AG87">
        <v>0</v>
      </c>
      <c r="AH87">
        <v>9.8621399999999984</v>
      </c>
      <c r="AI87">
        <v>0</v>
      </c>
      <c r="AJ87">
        <v>0</v>
      </c>
      <c r="AK87">
        <v>6.6393800000000001</v>
      </c>
      <c r="AL87">
        <v>10.180950000000001</v>
      </c>
      <c r="AM87">
        <v>4.0144416000000005</v>
      </c>
      <c r="AN87">
        <v>0</v>
      </c>
      <c r="AO87">
        <v>1.8669000000000004</v>
      </c>
      <c r="AP87">
        <v>2.2123078627800798</v>
      </c>
      <c r="AQ87">
        <v>0</v>
      </c>
      <c r="AR87">
        <v>5.8884000000000016</v>
      </c>
      <c r="AS87">
        <v>4.9546500000000018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684.06264703408669</v>
      </c>
      <c r="DN87">
        <v>23.710614075052547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164.15792092361986</v>
      </c>
      <c r="L88">
        <v>65.226027792034969</v>
      </c>
      <c r="M88">
        <v>0</v>
      </c>
      <c r="N88">
        <v>14.877700865265764</v>
      </c>
      <c r="O88">
        <v>50.378842714608432</v>
      </c>
      <c r="P88">
        <v>51.294691061787638</v>
      </c>
      <c r="Q88">
        <v>4.5002542372881358</v>
      </c>
      <c r="R88">
        <v>6.3926437962202129</v>
      </c>
      <c r="S88">
        <v>6.703767024696198</v>
      </c>
      <c r="T88">
        <v>0</v>
      </c>
      <c r="U88">
        <v>238.8123071337811</v>
      </c>
      <c r="V88">
        <v>3.0408810185185184</v>
      </c>
      <c r="W88">
        <v>7.70908625980225</v>
      </c>
      <c r="X88">
        <v>24.975566543924252</v>
      </c>
      <c r="Y88">
        <v>0</v>
      </c>
      <c r="Z88">
        <v>0</v>
      </c>
      <c r="AA88">
        <v>3.5515554748118809</v>
      </c>
      <c r="AB88">
        <v>3.345368000000001</v>
      </c>
      <c r="AC88">
        <v>0</v>
      </c>
      <c r="AD88">
        <v>4.6299000000000001</v>
      </c>
      <c r="AE88">
        <v>12.557578800000002</v>
      </c>
      <c r="AF88">
        <v>0</v>
      </c>
      <c r="AG88">
        <v>0</v>
      </c>
      <c r="AH88">
        <v>9.8621399999999984</v>
      </c>
      <c r="AI88">
        <v>0</v>
      </c>
      <c r="AJ88">
        <v>0</v>
      </c>
      <c r="AK88">
        <v>6.6393800000000001</v>
      </c>
      <c r="AL88">
        <v>10.180950000000001</v>
      </c>
      <c r="AM88">
        <v>4.0144416000000005</v>
      </c>
      <c r="AN88">
        <v>0</v>
      </c>
      <c r="AO88">
        <v>1.8669000000000004</v>
      </c>
      <c r="AP88">
        <v>2.2123078627800798</v>
      </c>
      <c r="AQ88">
        <v>0</v>
      </c>
      <c r="AR88">
        <v>5.8884000000000016</v>
      </c>
      <c r="AS88">
        <v>4.9546500000000018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684.06264703408669</v>
      </c>
      <c r="DN88">
        <v>23.710614075052547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164.15756659156639</v>
      </c>
      <c r="L89">
        <v>65.225018884587072</v>
      </c>
      <c r="M89">
        <v>0</v>
      </c>
      <c r="N89">
        <v>14.877700865265764</v>
      </c>
      <c r="O89">
        <v>50.378842714608432</v>
      </c>
      <c r="P89">
        <v>51.294691061787638</v>
      </c>
      <c r="Q89">
        <v>4.4983176</v>
      </c>
      <c r="R89">
        <v>6.3919613013698626</v>
      </c>
      <c r="S89">
        <v>6.9313640533124268</v>
      </c>
      <c r="T89">
        <v>0</v>
      </c>
      <c r="U89">
        <v>238.8123071337811</v>
      </c>
      <c r="V89">
        <v>3.0408810185185184</v>
      </c>
      <c r="W89">
        <v>7.70908625980225</v>
      </c>
      <c r="X89">
        <v>24.975566543924252</v>
      </c>
      <c r="Y89">
        <v>0</v>
      </c>
      <c r="Z89">
        <v>0</v>
      </c>
      <c r="AA89">
        <v>3.5515554748118809</v>
      </c>
      <c r="AB89">
        <v>3.345368000000001</v>
      </c>
      <c r="AC89">
        <v>0</v>
      </c>
      <c r="AD89">
        <v>4.6299000000000001</v>
      </c>
      <c r="AE89">
        <v>12.557578800000002</v>
      </c>
      <c r="AF89">
        <v>0</v>
      </c>
      <c r="AG89">
        <v>0</v>
      </c>
      <c r="AH89">
        <v>9.8621399999999984</v>
      </c>
      <c r="AI89">
        <v>0</v>
      </c>
      <c r="AJ89">
        <v>0</v>
      </c>
      <c r="AK89">
        <v>6.6393800000000001</v>
      </c>
      <c r="AL89">
        <v>10.180950000000001</v>
      </c>
      <c r="AM89">
        <v>4.0144416000000005</v>
      </c>
      <c r="AN89">
        <v>0</v>
      </c>
      <c r="AO89">
        <v>1.8669000000000004</v>
      </c>
      <c r="AP89">
        <v>2.2123078627800798</v>
      </c>
      <c r="AQ89">
        <v>0</v>
      </c>
      <c r="AR89">
        <v>5.8884000000000016</v>
      </c>
      <c r="AS89">
        <v>4.9546500000000018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684.27877075206459</v>
      </c>
      <c r="DN89">
        <v>23.718105014051133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164.15954176777583</v>
      </c>
      <c r="L90">
        <v>65.225018884587072</v>
      </c>
      <c r="M90">
        <v>0</v>
      </c>
      <c r="N90">
        <v>14.877700865265764</v>
      </c>
      <c r="O90">
        <v>50.378842714608432</v>
      </c>
      <c r="P90">
        <v>51.294691061787638</v>
      </c>
      <c r="Q90">
        <v>4.4983176</v>
      </c>
      <c r="R90">
        <v>6.3919613013698626</v>
      </c>
      <c r="S90">
        <v>6.9313640533124268</v>
      </c>
      <c r="T90">
        <v>0</v>
      </c>
      <c r="U90">
        <v>238.8123071337811</v>
      </c>
      <c r="V90">
        <v>3.0408810185185184</v>
      </c>
      <c r="W90">
        <v>7.70908625980225</v>
      </c>
      <c r="X90">
        <v>24.975566543924252</v>
      </c>
      <c r="Y90">
        <v>0</v>
      </c>
      <c r="Z90">
        <v>0</v>
      </c>
      <c r="AA90">
        <v>3.5515554748118809</v>
      </c>
      <c r="AB90">
        <v>3.345368000000001</v>
      </c>
      <c r="AC90">
        <v>0</v>
      </c>
      <c r="AD90">
        <v>2.3149500000000001</v>
      </c>
      <c r="AE90">
        <v>12.557578800000002</v>
      </c>
      <c r="AF90">
        <v>0</v>
      </c>
      <c r="AG90">
        <v>0</v>
      </c>
      <c r="AH90">
        <v>9.8621399999999984</v>
      </c>
      <c r="AI90">
        <v>0</v>
      </c>
      <c r="AJ90">
        <v>0</v>
      </c>
      <c r="AK90">
        <v>6.6393800000000001</v>
      </c>
      <c r="AL90">
        <v>10.180950000000001</v>
      </c>
      <c r="AM90">
        <v>4.0144416000000005</v>
      </c>
      <c r="AN90">
        <v>0</v>
      </c>
      <c r="AO90">
        <v>1.8669000000000004</v>
      </c>
      <c r="AP90">
        <v>2.2123078627800798</v>
      </c>
      <c r="AQ90">
        <v>0</v>
      </c>
      <c r="AR90">
        <v>5.8884000000000016</v>
      </c>
      <c r="AS90">
        <v>4.9546500000000018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682.04328055186693</v>
      </c>
      <c r="DN90">
        <v>23.640620390458103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164.1581188118812</v>
      </c>
      <c r="L91">
        <v>65.225018884587072</v>
      </c>
      <c r="M91">
        <v>0</v>
      </c>
      <c r="N91">
        <v>14.877700865265764</v>
      </c>
      <c r="O91">
        <v>50.378842714608432</v>
      </c>
      <c r="P91">
        <v>51.294691061787638</v>
      </c>
      <c r="Q91">
        <v>4.4983176</v>
      </c>
      <c r="R91">
        <v>6.3919613013698626</v>
      </c>
      <c r="S91">
        <v>6.9313640533124268</v>
      </c>
      <c r="T91">
        <v>0</v>
      </c>
      <c r="U91">
        <v>238.8123071337811</v>
      </c>
      <c r="V91">
        <v>3.0408810185185184</v>
      </c>
      <c r="W91">
        <v>7.70908625980225</v>
      </c>
      <c r="X91">
        <v>24.975566543924252</v>
      </c>
      <c r="Y91">
        <v>0</v>
      </c>
      <c r="Z91">
        <v>0</v>
      </c>
      <c r="AA91">
        <v>0</v>
      </c>
      <c r="AB91">
        <v>3.318280000000001</v>
      </c>
      <c r="AC91">
        <v>0</v>
      </c>
      <c r="AD91">
        <v>2.3149500000000001</v>
      </c>
      <c r="AE91">
        <v>12.557578800000002</v>
      </c>
      <c r="AF91">
        <v>0</v>
      </c>
      <c r="AG91">
        <v>0</v>
      </c>
      <c r="AH91">
        <v>9.8621399999999984</v>
      </c>
      <c r="AI91">
        <v>0</v>
      </c>
      <c r="AJ91">
        <v>0</v>
      </c>
      <c r="AK91">
        <v>6.6393800000000001</v>
      </c>
      <c r="AL91">
        <v>10.180950000000001</v>
      </c>
      <c r="AM91">
        <v>4.0144416000000005</v>
      </c>
      <c r="AN91">
        <v>0</v>
      </c>
      <c r="AO91">
        <v>1.8669000000000004</v>
      </c>
      <c r="AP91">
        <v>2.2123078627800798</v>
      </c>
      <c r="AQ91">
        <v>0</v>
      </c>
      <c r="AR91">
        <v>5.8884000000000016</v>
      </c>
      <c r="AS91">
        <v>4.9546500000000018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678.58322657813335</v>
      </c>
      <c r="DN91">
        <v>23.520607933485266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164.15865525898033</v>
      </c>
      <c r="L92">
        <v>65.225018884587072</v>
      </c>
      <c r="M92">
        <v>0</v>
      </c>
      <c r="N92">
        <v>14.877700865265764</v>
      </c>
      <c r="O92">
        <v>50.378842714608432</v>
      </c>
      <c r="P92">
        <v>51.294691061787638</v>
      </c>
      <c r="Q92">
        <v>4.4983176</v>
      </c>
      <c r="R92">
        <v>6.3919613013698626</v>
      </c>
      <c r="S92">
        <v>6.9313640533124268</v>
      </c>
      <c r="T92">
        <v>0</v>
      </c>
      <c r="U92">
        <v>238.8123071337811</v>
      </c>
      <c r="V92">
        <v>3.0408810185185184</v>
      </c>
      <c r="W92">
        <v>7.70908625980225</v>
      </c>
      <c r="X92">
        <v>24.975566543924252</v>
      </c>
      <c r="Y92">
        <v>0</v>
      </c>
      <c r="Z92">
        <v>0</v>
      </c>
      <c r="AA92">
        <v>0</v>
      </c>
      <c r="AB92">
        <v>3.318280000000001</v>
      </c>
      <c r="AC92">
        <v>0</v>
      </c>
      <c r="AD92">
        <v>2.3149500000000001</v>
      </c>
      <c r="AE92">
        <v>8.3717191999999994</v>
      </c>
      <c r="AF92">
        <v>0</v>
      </c>
      <c r="AG92">
        <v>0</v>
      </c>
      <c r="AH92">
        <v>9.8621399999999984</v>
      </c>
      <c r="AI92">
        <v>0</v>
      </c>
      <c r="AJ92">
        <v>0</v>
      </c>
      <c r="AK92">
        <v>6.6393800000000001</v>
      </c>
      <c r="AL92">
        <v>10.180950000000001</v>
      </c>
      <c r="AM92">
        <v>4.0144416000000005</v>
      </c>
      <c r="AN92">
        <v>0</v>
      </c>
      <c r="AO92">
        <v>1.8669000000000004</v>
      </c>
      <c r="AP92">
        <v>2.2123078627800798</v>
      </c>
      <c r="AQ92">
        <v>0</v>
      </c>
      <c r="AR92">
        <v>5.8884000000000016</v>
      </c>
      <c r="AS92">
        <v>4.9546500000000018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674.53811187510212</v>
      </c>
      <c r="DN92">
        <v>23.380399483615655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164.15803056122542</v>
      </c>
      <c r="L93">
        <v>65.225018884587072</v>
      </c>
      <c r="M93">
        <v>0</v>
      </c>
      <c r="N93">
        <v>14.877700865265764</v>
      </c>
      <c r="O93">
        <v>50.378842714608432</v>
      </c>
      <c r="P93">
        <v>51.294691061787638</v>
      </c>
      <c r="Q93">
        <v>4.4983176</v>
      </c>
      <c r="R93">
        <v>6.3919613013698626</v>
      </c>
      <c r="S93">
        <v>6.9313640533124268</v>
      </c>
      <c r="T93">
        <v>0</v>
      </c>
      <c r="U93">
        <v>238.8123071337811</v>
      </c>
      <c r="V93">
        <v>3.0408810185185184</v>
      </c>
      <c r="W93">
        <v>7.70908625980225</v>
      </c>
      <c r="X93">
        <v>24.975566543924252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2.3149500000000001</v>
      </c>
      <c r="AE93">
        <v>8.3717191999999994</v>
      </c>
      <c r="AF93">
        <v>0</v>
      </c>
      <c r="AG93">
        <v>0</v>
      </c>
      <c r="AH93">
        <v>9.8621399999999984</v>
      </c>
      <c r="AI93">
        <v>0</v>
      </c>
      <c r="AJ93">
        <v>0</v>
      </c>
      <c r="AK93">
        <v>6.6393800000000001</v>
      </c>
      <c r="AL93">
        <v>10.180950000000001</v>
      </c>
      <c r="AM93">
        <v>4.0144416000000005</v>
      </c>
      <c r="AN93">
        <v>0</v>
      </c>
      <c r="AO93">
        <v>1.8669000000000004</v>
      </c>
      <c r="AP93">
        <v>2.2123078627800798</v>
      </c>
      <c r="AQ93">
        <v>0</v>
      </c>
      <c r="AR93">
        <v>2.8040000000000003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665.87242016425012</v>
      </c>
      <c r="DN93">
        <v>23.080036496712637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164.15783048031221</v>
      </c>
      <c r="L94">
        <v>65.225018884587072</v>
      </c>
      <c r="M94">
        <v>0</v>
      </c>
      <c r="N94">
        <v>14.877700865265764</v>
      </c>
      <c r="O94">
        <v>50.378842714608432</v>
      </c>
      <c r="P94">
        <v>51.294691061787638</v>
      </c>
      <c r="Q94">
        <v>4.4983176</v>
      </c>
      <c r="R94">
        <v>6.3919613013698626</v>
      </c>
      <c r="S94">
        <v>6.9313640533124268</v>
      </c>
      <c r="T94">
        <v>0</v>
      </c>
      <c r="U94">
        <v>238.8123071337811</v>
      </c>
      <c r="V94">
        <v>3.0408810185185184</v>
      </c>
      <c r="W94">
        <v>7.70908625980225</v>
      </c>
      <c r="X94">
        <v>24.975566543924252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2.3149500000000001</v>
      </c>
      <c r="AE94">
        <v>8.3717191999999994</v>
      </c>
      <c r="AF94">
        <v>0</v>
      </c>
      <c r="AG94">
        <v>0</v>
      </c>
      <c r="AH94">
        <v>9.8621399999999984</v>
      </c>
      <c r="AI94">
        <v>0</v>
      </c>
      <c r="AJ94">
        <v>0</v>
      </c>
      <c r="AK94">
        <v>6.6393800000000001</v>
      </c>
      <c r="AL94">
        <v>10.180950000000001</v>
      </c>
      <c r="AM94">
        <v>4.0144416000000005</v>
      </c>
      <c r="AN94">
        <v>0</v>
      </c>
      <c r="AO94">
        <v>1.8669000000000004</v>
      </c>
      <c r="AP94">
        <v>2.2123078627800798</v>
      </c>
      <c r="AQ94">
        <v>0</v>
      </c>
      <c r="AR94">
        <v>2.8040000000000003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665.87222679076331</v>
      </c>
      <c r="DN94">
        <v>23.080029789286328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164.15974567325884</v>
      </c>
      <c r="L95">
        <v>65.225018884587072</v>
      </c>
      <c r="M95">
        <v>0</v>
      </c>
      <c r="N95">
        <v>14.877700865265764</v>
      </c>
      <c r="O95">
        <v>50.378842714608432</v>
      </c>
      <c r="P95">
        <v>49.065335563453893</v>
      </c>
      <c r="Q95">
        <v>4.4983176</v>
      </c>
      <c r="R95">
        <v>6.3919613013698626</v>
      </c>
      <c r="S95">
        <v>6.9313640533124268</v>
      </c>
      <c r="T95">
        <v>0</v>
      </c>
      <c r="U95">
        <v>238.8123071337811</v>
      </c>
      <c r="V95">
        <v>3.0408810185185184</v>
      </c>
      <c r="W95">
        <v>7.70908625980225</v>
      </c>
      <c r="X95">
        <v>24.975566543924252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2.3149500000000001</v>
      </c>
      <c r="AE95">
        <v>8.3717191999999994</v>
      </c>
      <c r="AF95">
        <v>0</v>
      </c>
      <c r="AG95">
        <v>0</v>
      </c>
      <c r="AH95">
        <v>9.8621399999999984</v>
      </c>
      <c r="AI95">
        <v>0</v>
      </c>
      <c r="AJ95">
        <v>0</v>
      </c>
      <c r="AK95">
        <v>6.6393800000000001</v>
      </c>
      <c r="AL95">
        <v>10.180950000000001</v>
      </c>
      <c r="AM95">
        <v>4.0144416000000005</v>
      </c>
      <c r="AN95">
        <v>0</v>
      </c>
      <c r="AO95">
        <v>1.8669000000000004</v>
      </c>
      <c r="AP95">
        <v>2.2123078627800798</v>
      </c>
      <c r="AQ95">
        <v>0</v>
      </c>
      <c r="AR95">
        <v>3.9255999999999998</v>
      </c>
      <c r="AS95">
        <v>3.7587000000000002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666.12444428952608</v>
      </c>
      <c r="DN95">
        <v>23.088771985136447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164.15925347928703</v>
      </c>
      <c r="L96">
        <v>65.225018884587072</v>
      </c>
      <c r="M96">
        <v>0</v>
      </c>
      <c r="N96">
        <v>14.877700865265764</v>
      </c>
      <c r="O96">
        <v>50.378842714608432</v>
      </c>
      <c r="P96">
        <v>49.065335563453893</v>
      </c>
      <c r="Q96">
        <v>4.4983176</v>
      </c>
      <c r="R96">
        <v>6.3919613013698626</v>
      </c>
      <c r="S96">
        <v>6.9313640533124268</v>
      </c>
      <c r="T96">
        <v>0</v>
      </c>
      <c r="U96">
        <v>238.8123071337811</v>
      </c>
      <c r="V96">
        <v>3.0408810185185184</v>
      </c>
      <c r="W96">
        <v>7.70908625980225</v>
      </c>
      <c r="X96">
        <v>24.975566543924252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2.3149500000000001</v>
      </c>
      <c r="AE96">
        <v>8.3717191999999994</v>
      </c>
      <c r="AF96">
        <v>0</v>
      </c>
      <c r="AG96">
        <v>0</v>
      </c>
      <c r="AH96">
        <v>9.8621399999999984</v>
      </c>
      <c r="AI96">
        <v>0</v>
      </c>
      <c r="AJ96">
        <v>0</v>
      </c>
      <c r="AK96">
        <v>6.6393800000000001</v>
      </c>
      <c r="AL96">
        <v>10.180950000000001</v>
      </c>
      <c r="AM96">
        <v>4.0144416000000005</v>
      </c>
      <c r="AN96">
        <v>0</v>
      </c>
      <c r="AO96">
        <v>1.8669000000000004</v>
      </c>
      <c r="AP96">
        <v>2.2123078627800798</v>
      </c>
      <c r="AQ96">
        <v>0</v>
      </c>
      <c r="AR96">
        <v>3.9255999999999998</v>
      </c>
      <c r="AS96">
        <v>3.7587000000000002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666.12396858746945</v>
      </c>
      <c r="DN96">
        <v>23.088755493221242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164.1575482545349</v>
      </c>
      <c r="L97">
        <v>65.225018884587072</v>
      </c>
      <c r="M97">
        <v>0</v>
      </c>
      <c r="N97">
        <v>14.877700865265764</v>
      </c>
      <c r="O97">
        <v>50.378842714608432</v>
      </c>
      <c r="P97">
        <v>49.065335563453893</v>
      </c>
      <c r="Q97">
        <v>4.4983176</v>
      </c>
      <c r="R97">
        <v>6.3919613013698626</v>
      </c>
      <c r="S97">
        <v>6.9313640533124268</v>
      </c>
      <c r="T97">
        <v>0</v>
      </c>
      <c r="U97">
        <v>238.8123071337811</v>
      </c>
      <c r="V97">
        <v>3.0408810185185184</v>
      </c>
      <c r="W97">
        <v>7.7064587593728708</v>
      </c>
      <c r="X97">
        <v>24.975566543924252</v>
      </c>
      <c r="Y97">
        <v>0</v>
      </c>
      <c r="Z97">
        <v>1.6562831999999998</v>
      </c>
      <c r="AA97">
        <v>0</v>
      </c>
      <c r="AB97">
        <v>0</v>
      </c>
      <c r="AC97">
        <v>0</v>
      </c>
      <c r="AD97">
        <v>2.3149500000000001</v>
      </c>
      <c r="AE97">
        <v>8.3717191999999994</v>
      </c>
      <c r="AF97">
        <v>0</v>
      </c>
      <c r="AG97">
        <v>0</v>
      </c>
      <c r="AH97">
        <v>9.8621399999999984</v>
      </c>
      <c r="AI97">
        <v>0</v>
      </c>
      <c r="AJ97">
        <v>0</v>
      </c>
      <c r="AK97">
        <v>6.6393800000000001</v>
      </c>
      <c r="AL97">
        <v>10.180950000000001</v>
      </c>
      <c r="AM97">
        <v>4.0144416000000005</v>
      </c>
      <c r="AN97">
        <v>0</v>
      </c>
      <c r="AO97">
        <v>1.8669000000000004</v>
      </c>
      <c r="AP97">
        <v>2.2123078627800798</v>
      </c>
      <c r="AQ97">
        <v>0</v>
      </c>
      <c r="AR97">
        <v>5.0472000000000001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667.64871922100758</v>
      </c>
      <c r="DN97">
        <v>23.141605334501556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164.15787130792825</v>
      </c>
      <c r="L98">
        <v>65.225018884587072</v>
      </c>
      <c r="M98">
        <v>0</v>
      </c>
      <c r="N98">
        <v>14.877700865265764</v>
      </c>
      <c r="O98">
        <v>50.378842714608432</v>
      </c>
      <c r="P98">
        <v>49.065335563453893</v>
      </c>
      <c r="Q98">
        <v>4.4983176</v>
      </c>
      <c r="R98">
        <v>6.3919613013698626</v>
      </c>
      <c r="S98">
        <v>6.9313640533124268</v>
      </c>
      <c r="T98">
        <v>0</v>
      </c>
      <c r="U98">
        <v>238.8123071337811</v>
      </c>
      <c r="V98">
        <v>3.0408810185185184</v>
      </c>
      <c r="W98">
        <v>7.7064587593728708</v>
      </c>
      <c r="X98">
        <v>24.975566543924252</v>
      </c>
      <c r="Y98">
        <v>0</v>
      </c>
      <c r="Z98">
        <v>1.6562831999999998</v>
      </c>
      <c r="AA98">
        <v>0</v>
      </c>
      <c r="AB98">
        <v>0</v>
      </c>
      <c r="AC98">
        <v>0</v>
      </c>
      <c r="AD98">
        <v>2.3149500000000001</v>
      </c>
      <c r="AE98">
        <v>8.3717191999999994</v>
      </c>
      <c r="AF98">
        <v>0</v>
      </c>
      <c r="AG98">
        <v>0</v>
      </c>
      <c r="AH98">
        <v>9.8621399999999984</v>
      </c>
      <c r="AI98">
        <v>0</v>
      </c>
      <c r="AJ98">
        <v>0</v>
      </c>
      <c r="AK98">
        <v>6.6393800000000001</v>
      </c>
      <c r="AL98">
        <v>10.180950000000001</v>
      </c>
      <c r="AM98">
        <v>4.0144416000000005</v>
      </c>
      <c r="AN98">
        <v>0</v>
      </c>
      <c r="AO98">
        <v>1.8669000000000004</v>
      </c>
      <c r="AP98">
        <v>2.2123078627800798</v>
      </c>
      <c r="AQ98">
        <v>0</v>
      </c>
      <c r="AR98">
        <v>5.0472000000000001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667.64903145411836</v>
      </c>
      <c r="DN98">
        <v>23.141616154784153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3.7481898527998645</v>
      </c>
      <c r="L99">
        <f t="shared" si="2"/>
        <v>1.2962058219750994</v>
      </c>
      <c r="M99">
        <f t="shared" si="2"/>
        <v>0</v>
      </c>
      <c r="N99">
        <f t="shared" si="2"/>
        <v>0.35706482076637808</v>
      </c>
      <c r="O99">
        <f t="shared" si="2"/>
        <v>1.2090922251506004</v>
      </c>
      <c r="P99">
        <f t="shared" si="2"/>
        <v>1.2287719123462826</v>
      </c>
      <c r="Q99">
        <f t="shared" si="2"/>
        <v>9.5845538546636536E-2</v>
      </c>
      <c r="R99">
        <f t="shared" si="2"/>
        <v>0.14833756546675658</v>
      </c>
      <c r="S99">
        <f t="shared" si="2"/>
        <v>0.13371198291118203</v>
      </c>
      <c r="T99">
        <f t="shared" si="2"/>
        <v>0</v>
      </c>
      <c r="U99">
        <f t="shared" si="2"/>
        <v>5.7314953712107384</v>
      </c>
      <c r="V99">
        <f t="shared" si="2"/>
        <v>6.8333479399568492E-2</v>
      </c>
      <c r="W99">
        <f t="shared" si="2"/>
        <v>0.19712907896907808</v>
      </c>
      <c r="X99">
        <f t="shared" si="2"/>
        <v>0.59941359705418262</v>
      </c>
      <c r="Y99">
        <f t="shared" si="2"/>
        <v>0</v>
      </c>
      <c r="Z99">
        <f t="shared" si="2"/>
        <v>3.043671840000001E-2</v>
      </c>
      <c r="AA99">
        <f t="shared" si="2"/>
        <v>5.6182798471600376E-2</v>
      </c>
      <c r="AB99">
        <f t="shared" si="2"/>
        <v>7.1622365000000063E-2</v>
      </c>
      <c r="AC99">
        <f t="shared" si="2"/>
        <v>2.2127998149206858E-2</v>
      </c>
      <c r="AD99">
        <f t="shared" si="2"/>
        <v>6.2114470000000005E-2</v>
      </c>
      <c r="AE99">
        <f t="shared" si="2"/>
        <v>0.19811232869999981</v>
      </c>
      <c r="AF99">
        <f t="shared" si="2"/>
        <v>0</v>
      </c>
      <c r="AG99">
        <f t="shared" si="2"/>
        <v>0</v>
      </c>
      <c r="AH99">
        <f t="shared" si="2"/>
        <v>0.30512498999999993</v>
      </c>
      <c r="AI99">
        <f t="shared" si="2"/>
        <v>2.6288816200000009E-2</v>
      </c>
      <c r="AJ99">
        <f t="shared" si="2"/>
        <v>0</v>
      </c>
      <c r="AK99">
        <f t="shared" si="2"/>
        <v>0.15934511999999992</v>
      </c>
      <c r="AL99">
        <f t="shared" si="2"/>
        <v>0.30321525000000021</v>
      </c>
      <c r="AM99">
        <f t="shared" si="2"/>
        <v>9.6346598399999955E-2</v>
      </c>
      <c r="AN99">
        <f t="shared" si="2"/>
        <v>0</v>
      </c>
      <c r="AO99">
        <f t="shared" si="2"/>
        <v>5.3953410000000042E-2</v>
      </c>
      <c r="AP99">
        <f t="shared" si="2"/>
        <v>5.1663895383746564E-2</v>
      </c>
      <c r="AQ99">
        <f t="shared" si="2"/>
        <v>0</v>
      </c>
      <c r="AR99">
        <f t="shared" si="2"/>
        <v>0.11244039999999993</v>
      </c>
      <c r="AS99">
        <f t="shared" si="2"/>
        <v>9.14320857459857E-2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15.902785241262166</v>
      </c>
      <c r="DN99">
        <f t="shared" si="3"/>
        <v>0.55121324978474528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9.3636406252592792</v>
      </c>
      <c r="L3">
        <v>520.0040168472525</v>
      </c>
      <c r="M3">
        <v>28.224921277552856</v>
      </c>
      <c r="N3">
        <v>17.981532756489493</v>
      </c>
      <c r="O3">
        <v>0</v>
      </c>
      <c r="P3">
        <v>31.57824571853639</v>
      </c>
      <c r="Q3">
        <v>2.9995098039215686</v>
      </c>
      <c r="R3">
        <v>7.7262056506849319</v>
      </c>
      <c r="S3">
        <v>4.1376411801632136</v>
      </c>
      <c r="T3">
        <v>0</v>
      </c>
      <c r="U3">
        <v>52.457796333272817</v>
      </c>
      <c r="V3">
        <v>3.6697664359861593</v>
      </c>
      <c r="W3">
        <v>12.849545454545456</v>
      </c>
      <c r="X3">
        <v>30.169325618095741</v>
      </c>
      <c r="Y3">
        <v>0</v>
      </c>
      <c r="Z3">
        <v>2.0007000000000006</v>
      </c>
      <c r="AA3">
        <v>0</v>
      </c>
      <c r="AB3">
        <v>0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12.451171200000001</v>
      </c>
      <c r="AH3">
        <v>6.6824199999999996</v>
      </c>
      <c r="AI3">
        <v>0</v>
      </c>
      <c r="AJ3">
        <v>0</v>
      </c>
      <c r="AK3">
        <v>8.0195799999999995</v>
      </c>
      <c r="AL3">
        <v>0</v>
      </c>
      <c r="AM3">
        <v>4.8491039999999996</v>
      </c>
      <c r="AN3">
        <v>0.78432999999999986</v>
      </c>
      <c r="AO3">
        <v>3.1569720000000001</v>
      </c>
      <c r="AP3">
        <v>2.6725806734923778</v>
      </c>
      <c r="AQ3">
        <v>0</v>
      </c>
      <c r="AR3">
        <v>2.7096000000000009</v>
      </c>
      <c r="AS3">
        <v>4.1270000000000007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755.66193005922162</v>
      </c>
      <c r="DN3">
        <v>26.192272316031232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9.3635524345582777</v>
      </c>
      <c r="L4">
        <v>520.0040168472525</v>
      </c>
      <c r="M4">
        <v>28.224921277552856</v>
      </c>
      <c r="N4">
        <v>17.981532756489493</v>
      </c>
      <c r="O4">
        <v>0</v>
      </c>
      <c r="P4">
        <v>31.757798440311941</v>
      </c>
      <c r="Q4">
        <v>2.9995098039215686</v>
      </c>
      <c r="R4">
        <v>7.7262056506849319</v>
      </c>
      <c r="S4">
        <v>4.0033594861660076</v>
      </c>
      <c r="T4">
        <v>0</v>
      </c>
      <c r="U4">
        <v>52.457796333272817</v>
      </c>
      <c r="V4">
        <v>3.6697664359861593</v>
      </c>
      <c r="W4">
        <v>12.849545454545456</v>
      </c>
      <c r="X4">
        <v>30.169325618095741</v>
      </c>
      <c r="Y4">
        <v>0</v>
      </c>
      <c r="Z4">
        <v>2.0007000000000006</v>
      </c>
      <c r="AA4">
        <v>0</v>
      </c>
      <c r="AB4">
        <v>0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12.451171200000001</v>
      </c>
      <c r="AH4">
        <v>6.6824199999999996</v>
      </c>
      <c r="AI4">
        <v>0</v>
      </c>
      <c r="AJ4">
        <v>0</v>
      </c>
      <c r="AK4">
        <v>8.0195799999999995</v>
      </c>
      <c r="AL4">
        <v>0</v>
      </c>
      <c r="AM4">
        <v>4.8491039999999996</v>
      </c>
      <c r="AN4">
        <v>0.78432999999999986</v>
      </c>
      <c r="AO4">
        <v>3.1569720000000001</v>
      </c>
      <c r="AP4">
        <v>2.6725806734923778</v>
      </c>
      <c r="AQ4">
        <v>0</v>
      </c>
      <c r="AR4">
        <v>2.7096000000000009</v>
      </c>
      <c r="AS4">
        <v>4.1270000000000007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755.70559906678238</v>
      </c>
      <c r="DN4">
        <v>26.193786145547687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9.3636324558282951</v>
      </c>
      <c r="L5">
        <v>575.00433627268046</v>
      </c>
      <c r="M5">
        <v>28.224921277552856</v>
      </c>
      <c r="N5">
        <v>17.981532756489493</v>
      </c>
      <c r="O5">
        <v>0</v>
      </c>
      <c r="P5">
        <v>31.757798440311941</v>
      </c>
      <c r="Q5">
        <v>2.9995098039215686</v>
      </c>
      <c r="R5">
        <v>7.7262056506849319</v>
      </c>
      <c r="S5">
        <v>4.0033594861660076</v>
      </c>
      <c r="T5">
        <v>0</v>
      </c>
      <c r="U5">
        <v>52.457796333272817</v>
      </c>
      <c r="V5">
        <v>3.6697664359861593</v>
      </c>
      <c r="W5">
        <v>12.849545454545456</v>
      </c>
      <c r="X5">
        <v>30.169325618095741</v>
      </c>
      <c r="Y5">
        <v>0</v>
      </c>
      <c r="Z5">
        <v>2.0007000000000006</v>
      </c>
      <c r="AA5">
        <v>0</v>
      </c>
      <c r="AB5">
        <v>0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12.451171200000001</v>
      </c>
      <c r="AH5">
        <v>6.6824199999999996</v>
      </c>
      <c r="AI5">
        <v>0</v>
      </c>
      <c r="AJ5">
        <v>0</v>
      </c>
      <c r="AK5">
        <v>8.0195799999999995</v>
      </c>
      <c r="AL5">
        <v>0</v>
      </c>
      <c r="AM5">
        <v>4.8491039999999996</v>
      </c>
      <c r="AN5">
        <v>0.78432999999999986</v>
      </c>
      <c r="AO5">
        <v>3.1569720000000001</v>
      </c>
      <c r="AP5">
        <v>2.6725806734923778</v>
      </c>
      <c r="AQ5">
        <v>0</v>
      </c>
      <c r="AR5">
        <v>2.7096000000000009</v>
      </c>
      <c r="AS5">
        <v>4.9523999999999999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809.66123435898476</v>
      </c>
      <c r="DN5">
        <v>28.063950300043405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9.3636324558282951</v>
      </c>
      <c r="L6">
        <v>520.0040168472525</v>
      </c>
      <c r="M6">
        <v>28.224921277552856</v>
      </c>
      <c r="N6">
        <v>17.981532756489493</v>
      </c>
      <c r="O6">
        <v>0</v>
      </c>
      <c r="P6">
        <v>31.757798440311941</v>
      </c>
      <c r="Q6">
        <v>2.9995098039215686</v>
      </c>
      <c r="R6">
        <v>7.7262056506849319</v>
      </c>
      <c r="S6">
        <v>4.0033594861660076</v>
      </c>
      <c r="T6">
        <v>0</v>
      </c>
      <c r="U6">
        <v>52.457796333272817</v>
      </c>
      <c r="V6">
        <v>3.6697664359861593</v>
      </c>
      <c r="W6">
        <v>12.849545454545456</v>
      </c>
      <c r="X6">
        <v>30.169325618095741</v>
      </c>
      <c r="Y6">
        <v>0</v>
      </c>
      <c r="Z6">
        <v>2.0007000000000006</v>
      </c>
      <c r="AA6">
        <v>0</v>
      </c>
      <c r="AB6">
        <v>0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12.451171200000001</v>
      </c>
      <c r="AH6">
        <v>6.6824199999999996</v>
      </c>
      <c r="AI6">
        <v>0</v>
      </c>
      <c r="AJ6">
        <v>0</v>
      </c>
      <c r="AK6">
        <v>8.0195799999999995</v>
      </c>
      <c r="AL6">
        <v>0</v>
      </c>
      <c r="AM6">
        <v>4.8491039999999996</v>
      </c>
      <c r="AN6">
        <v>0.78432999999999986</v>
      </c>
      <c r="AO6">
        <v>3.1569720000000001</v>
      </c>
      <c r="AP6">
        <v>2.6725806734923778</v>
      </c>
      <c r="AQ6">
        <v>0</v>
      </c>
      <c r="AR6">
        <v>2.7096000000000009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761.17504421023091</v>
      </c>
      <c r="DN6">
        <v>26.383363300651482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9.3636324558282951</v>
      </c>
      <c r="L7">
        <v>520.0040168472525</v>
      </c>
      <c r="M7">
        <v>28.224921277552856</v>
      </c>
      <c r="N7">
        <v>17.981532756489493</v>
      </c>
      <c r="O7">
        <v>0</v>
      </c>
      <c r="P7">
        <v>31.757798440311941</v>
      </c>
      <c r="Q7">
        <v>2.9995098039215686</v>
      </c>
      <c r="R7">
        <v>7.7262056506849319</v>
      </c>
      <c r="S7">
        <v>4.0033594861660076</v>
      </c>
      <c r="T7">
        <v>0</v>
      </c>
      <c r="U7">
        <v>52.457796333272817</v>
      </c>
      <c r="V7">
        <v>3.6697664359861593</v>
      </c>
      <c r="W7">
        <v>12.849545454545456</v>
      </c>
      <c r="X7">
        <v>30.169325618095741</v>
      </c>
      <c r="Y7">
        <v>0</v>
      </c>
      <c r="Z7">
        <v>2.0007000000000006</v>
      </c>
      <c r="AA7">
        <v>0</v>
      </c>
      <c r="AB7">
        <v>0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12.451171200000001</v>
      </c>
      <c r="AH7">
        <v>6.6824199999999996</v>
      </c>
      <c r="AI7">
        <v>0</v>
      </c>
      <c r="AJ7">
        <v>0</v>
      </c>
      <c r="AK7">
        <v>8.0195799999999995</v>
      </c>
      <c r="AL7">
        <v>0</v>
      </c>
      <c r="AM7">
        <v>4.8491039999999996</v>
      </c>
      <c r="AN7">
        <v>0.78432999999999986</v>
      </c>
      <c r="AO7">
        <v>3.1569720000000001</v>
      </c>
      <c r="AP7">
        <v>2.6725806734923778</v>
      </c>
      <c r="AQ7">
        <v>0</v>
      </c>
      <c r="AR7">
        <v>11.5158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769.68623651023086</v>
      </c>
      <c r="DN7">
        <v>26.678371000651481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9.3636324558282951</v>
      </c>
      <c r="L8">
        <v>575.00433627268046</v>
      </c>
      <c r="M8">
        <v>28.224921277552856</v>
      </c>
      <c r="N8">
        <v>17.981532756489493</v>
      </c>
      <c r="O8">
        <v>0</v>
      </c>
      <c r="P8">
        <v>31.757798440311941</v>
      </c>
      <c r="Q8">
        <v>2.9995098039215686</v>
      </c>
      <c r="R8">
        <v>7.7262056506849319</v>
      </c>
      <c r="S8">
        <v>4.0033594861660076</v>
      </c>
      <c r="T8">
        <v>0</v>
      </c>
      <c r="U8">
        <v>52.457796333272817</v>
      </c>
      <c r="V8">
        <v>3.6697664359861593</v>
      </c>
      <c r="W8">
        <v>12.849545454545456</v>
      </c>
      <c r="X8">
        <v>30.169325618095741</v>
      </c>
      <c r="Y8">
        <v>0</v>
      </c>
      <c r="Z8">
        <v>2.0007000000000006</v>
      </c>
      <c r="AA8">
        <v>0</v>
      </c>
      <c r="AB8">
        <v>0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12.451171200000001</v>
      </c>
      <c r="AH8">
        <v>6.6824199999999996</v>
      </c>
      <c r="AI8">
        <v>0</v>
      </c>
      <c r="AJ8">
        <v>0</v>
      </c>
      <c r="AK8">
        <v>8.0195799999999995</v>
      </c>
      <c r="AL8">
        <v>0</v>
      </c>
      <c r="AM8">
        <v>4.8491039999999996</v>
      </c>
      <c r="AN8">
        <v>0.78432999999999986</v>
      </c>
      <c r="AO8">
        <v>3.1569720000000001</v>
      </c>
      <c r="AP8">
        <v>2.6725806734923778</v>
      </c>
      <c r="AQ8">
        <v>0</v>
      </c>
      <c r="AR8">
        <v>11.5158</v>
      </c>
      <c r="AS8">
        <v>9.7859422772821905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822.84404523837816</v>
      </c>
      <c r="DN8">
        <v>28.520881697932197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9.3636324558282951</v>
      </c>
      <c r="L9">
        <v>575.00433627268046</v>
      </c>
      <c r="M9">
        <v>28.224921277552856</v>
      </c>
      <c r="N9">
        <v>17.981532756489493</v>
      </c>
      <c r="O9">
        <v>0</v>
      </c>
      <c r="P9">
        <v>31.757798440311941</v>
      </c>
      <c r="Q9">
        <v>2.9995098039215686</v>
      </c>
      <c r="R9">
        <v>7.7262056506849319</v>
      </c>
      <c r="S9">
        <v>4.0033594861660076</v>
      </c>
      <c r="T9">
        <v>0</v>
      </c>
      <c r="U9">
        <v>52.457796333272817</v>
      </c>
      <c r="V9">
        <v>3.6697664359861593</v>
      </c>
      <c r="W9">
        <v>12.849545454545456</v>
      </c>
      <c r="X9">
        <v>30.169325618095741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12.451171200000001</v>
      </c>
      <c r="AH9">
        <v>6.6824199999999996</v>
      </c>
      <c r="AI9">
        <v>0</v>
      </c>
      <c r="AJ9">
        <v>0</v>
      </c>
      <c r="AK9">
        <v>8.0195799999999995</v>
      </c>
      <c r="AL9">
        <v>0</v>
      </c>
      <c r="AM9">
        <v>4.8491039999999996</v>
      </c>
      <c r="AN9">
        <v>0.78432999999999986</v>
      </c>
      <c r="AO9">
        <v>3.1569720000000001</v>
      </c>
      <c r="AP9">
        <v>2.6725806734923778</v>
      </c>
      <c r="AQ9">
        <v>0</v>
      </c>
      <c r="AR9">
        <v>2.7096000000000009</v>
      </c>
      <c r="AS9">
        <v>9.7859422772821905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814.3328529383781</v>
      </c>
      <c r="DN9">
        <v>28.225873997932197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9.3636324558282951</v>
      </c>
      <c r="L10">
        <v>575.00433627268046</v>
      </c>
      <c r="M10">
        <v>28.224921277552856</v>
      </c>
      <c r="N10">
        <v>17.981532756489493</v>
      </c>
      <c r="O10">
        <v>0</v>
      </c>
      <c r="P10">
        <v>31.757798440311941</v>
      </c>
      <c r="Q10">
        <v>2.9995098039215686</v>
      </c>
      <c r="R10">
        <v>7.7262056506849319</v>
      </c>
      <c r="S10">
        <v>4.0033594861660076</v>
      </c>
      <c r="T10">
        <v>0</v>
      </c>
      <c r="U10">
        <v>52.457796333272817</v>
      </c>
      <c r="V10">
        <v>3.6697664359861593</v>
      </c>
      <c r="W10">
        <v>12.849545454545456</v>
      </c>
      <c r="X10">
        <v>30.169325618095741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12.451171200000001</v>
      </c>
      <c r="AH10">
        <v>6.6824199999999996</v>
      </c>
      <c r="AI10">
        <v>0</v>
      </c>
      <c r="AJ10">
        <v>0</v>
      </c>
      <c r="AK10">
        <v>8.0195799999999995</v>
      </c>
      <c r="AL10">
        <v>0</v>
      </c>
      <c r="AM10">
        <v>4.8491039999999996</v>
      </c>
      <c r="AN10">
        <v>0.78432999999999986</v>
      </c>
      <c r="AO10">
        <v>3.1569720000000001</v>
      </c>
      <c r="AP10">
        <v>2.6725806734923778</v>
      </c>
      <c r="AQ10">
        <v>0</v>
      </c>
      <c r="AR10">
        <v>2.7096000000000009</v>
      </c>
      <c r="AS10">
        <v>9.7859422772821905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814.3328529383781</v>
      </c>
      <c r="DN10">
        <v>28.225873997932197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9.363524778219638</v>
      </c>
      <c r="L11">
        <v>575.00433627268046</v>
      </c>
      <c r="M11">
        <v>28.224921277552856</v>
      </c>
      <c r="N11">
        <v>17.981532756489493</v>
      </c>
      <c r="O11">
        <v>0</v>
      </c>
      <c r="P11">
        <v>31.757798440311941</v>
      </c>
      <c r="Q11">
        <v>2.9995098039215686</v>
      </c>
      <c r="R11">
        <v>7.7262056506849319</v>
      </c>
      <c r="S11">
        <v>4.0033594861660076</v>
      </c>
      <c r="T11">
        <v>0</v>
      </c>
      <c r="U11">
        <v>52.457796333272817</v>
      </c>
      <c r="V11">
        <v>3.6689359086918349</v>
      </c>
      <c r="W11">
        <v>12.851741374122366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12.451171200000001</v>
      </c>
      <c r="AH11">
        <v>6.6824199999999996</v>
      </c>
      <c r="AI11">
        <v>0</v>
      </c>
      <c r="AJ11">
        <v>0</v>
      </c>
      <c r="AK11">
        <v>8.0195799999999995</v>
      </c>
      <c r="AL11">
        <v>0</v>
      </c>
      <c r="AM11">
        <v>4.8491039999999996</v>
      </c>
      <c r="AN11">
        <v>0.78432999999999986</v>
      </c>
      <c r="AO11">
        <v>3.1569720000000001</v>
      </c>
      <c r="AP11">
        <v>2.6725806734923778</v>
      </c>
      <c r="AQ11">
        <v>0</v>
      </c>
      <c r="AR11">
        <v>2.7096000000000009</v>
      </c>
      <c r="AS11">
        <v>4.1270000000000007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808.86470060934437</v>
      </c>
      <c r="DN11">
        <v>28.036341764357626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9.363524778219638</v>
      </c>
      <c r="L12">
        <v>575.00433627268046</v>
      </c>
      <c r="M12">
        <v>28.224921277552856</v>
      </c>
      <c r="N12">
        <v>17.981532756489493</v>
      </c>
      <c r="O12">
        <v>0</v>
      </c>
      <c r="P12">
        <v>31.757798440311941</v>
      </c>
      <c r="Q12">
        <v>2.9995098039215686</v>
      </c>
      <c r="R12">
        <v>7.7262056506849319</v>
      </c>
      <c r="S12">
        <v>4.0033594861660076</v>
      </c>
      <c r="T12">
        <v>0</v>
      </c>
      <c r="U12">
        <v>52.457796333272817</v>
      </c>
      <c r="V12">
        <v>3.6689359086918349</v>
      </c>
      <c r="W12">
        <v>12.851741374122366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12.451171200000001</v>
      </c>
      <c r="AH12">
        <v>6.6824199999999996</v>
      </c>
      <c r="AI12">
        <v>0</v>
      </c>
      <c r="AJ12">
        <v>0</v>
      </c>
      <c r="AK12">
        <v>8.0195799999999995</v>
      </c>
      <c r="AL12">
        <v>0</v>
      </c>
      <c r="AM12">
        <v>4.8491039999999996</v>
      </c>
      <c r="AN12">
        <v>0.78432999999999986</v>
      </c>
      <c r="AO12">
        <v>3.1569720000000001</v>
      </c>
      <c r="AP12">
        <v>2.6725806734923778</v>
      </c>
      <c r="AQ12">
        <v>0</v>
      </c>
      <c r="AR12">
        <v>2.7096000000000009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807.66807708206227</v>
      </c>
      <c r="DN12">
        <v>27.994865291639815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9.3635177834051984</v>
      </c>
      <c r="L13">
        <v>575.00433627268046</v>
      </c>
      <c r="M13">
        <v>28.224921277552856</v>
      </c>
      <c r="N13">
        <v>17.981532756489493</v>
      </c>
      <c r="O13">
        <v>0</v>
      </c>
      <c r="P13">
        <v>31.757798440311941</v>
      </c>
      <c r="Q13">
        <v>2.9995098039215686</v>
      </c>
      <c r="R13">
        <v>7.7262056506849319</v>
      </c>
      <c r="S13">
        <v>4.0033594861660076</v>
      </c>
      <c r="T13">
        <v>0</v>
      </c>
      <c r="U13">
        <v>52.457796333272817</v>
      </c>
      <c r="V13">
        <v>3.6687268408551064</v>
      </c>
      <c r="W13">
        <v>12.852282014833127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12.451171200000001</v>
      </c>
      <c r="AH13">
        <v>6.6824199999999996</v>
      </c>
      <c r="AI13">
        <v>0</v>
      </c>
      <c r="AJ13">
        <v>0</v>
      </c>
      <c r="AK13">
        <v>8.0195799999999995</v>
      </c>
      <c r="AL13">
        <v>0</v>
      </c>
      <c r="AM13">
        <v>4.8491039999999996</v>
      </c>
      <c r="AN13">
        <v>0.78432999999999986</v>
      </c>
      <c r="AO13">
        <v>3.1569720000000001</v>
      </c>
      <c r="AP13">
        <v>2.6725806734923778</v>
      </c>
      <c r="AQ13">
        <v>0</v>
      </c>
      <c r="AR13">
        <v>2.7096000000000009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807.66839074683617</v>
      </c>
      <c r="DN13">
        <v>27.994876204925465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9.3635177834051984</v>
      </c>
      <c r="L14">
        <v>575.00433627268046</v>
      </c>
      <c r="M14">
        <v>28.224921277552856</v>
      </c>
      <c r="N14">
        <v>17.981532756489493</v>
      </c>
      <c r="O14">
        <v>0</v>
      </c>
      <c r="P14">
        <v>31.757798440311941</v>
      </c>
      <c r="Q14">
        <v>2.9995098039215686</v>
      </c>
      <c r="R14">
        <v>7.7262056506849319</v>
      </c>
      <c r="S14">
        <v>4.0033594861660076</v>
      </c>
      <c r="T14">
        <v>0</v>
      </c>
      <c r="U14">
        <v>52.457796333272817</v>
      </c>
      <c r="V14">
        <v>3.6687268408551064</v>
      </c>
      <c r="W14">
        <v>12.852282014833127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12.451171200000001</v>
      </c>
      <c r="AH14">
        <v>6.6824199999999996</v>
      </c>
      <c r="AI14">
        <v>0</v>
      </c>
      <c r="AJ14">
        <v>0</v>
      </c>
      <c r="AK14">
        <v>8.0195799999999995</v>
      </c>
      <c r="AL14">
        <v>0</v>
      </c>
      <c r="AM14">
        <v>4.8491039999999996</v>
      </c>
      <c r="AN14">
        <v>0.78432999999999986</v>
      </c>
      <c r="AO14">
        <v>3.1569720000000001</v>
      </c>
      <c r="AP14">
        <v>2.6725806734923778</v>
      </c>
      <c r="AQ14">
        <v>0</v>
      </c>
      <c r="AR14">
        <v>2.7096000000000009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807.66839074683617</v>
      </c>
      <c r="DN14">
        <v>27.994876204925465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9.3635177834051984</v>
      </c>
      <c r="L15">
        <v>575.00433627268046</v>
      </c>
      <c r="M15">
        <v>28.224921277552856</v>
      </c>
      <c r="N15">
        <v>17.981532756489493</v>
      </c>
      <c r="O15">
        <v>0</v>
      </c>
      <c r="P15">
        <v>31.757798440311941</v>
      </c>
      <c r="Q15">
        <v>2.9995098039215686</v>
      </c>
      <c r="R15">
        <v>7.7262056506849319</v>
      </c>
      <c r="S15">
        <v>4.0033594861660076</v>
      </c>
      <c r="T15">
        <v>0</v>
      </c>
      <c r="U15">
        <v>52.457796333272817</v>
      </c>
      <c r="V15">
        <v>3.6687268408551064</v>
      </c>
      <c r="W15">
        <v>12.852282014833127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12.451171200000001</v>
      </c>
      <c r="AH15">
        <v>6.6824199999999996</v>
      </c>
      <c r="AI15">
        <v>0</v>
      </c>
      <c r="AJ15">
        <v>0</v>
      </c>
      <c r="AK15">
        <v>8.0195799999999995</v>
      </c>
      <c r="AL15">
        <v>0</v>
      </c>
      <c r="AM15">
        <v>4.8491039999999996</v>
      </c>
      <c r="AN15">
        <v>0.78432999999999986</v>
      </c>
      <c r="AO15">
        <v>3.1569720000000001</v>
      </c>
      <c r="AP15">
        <v>2.6725806734923778</v>
      </c>
      <c r="AQ15">
        <v>0</v>
      </c>
      <c r="AR15">
        <v>2.7096000000000009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807.66839074683617</v>
      </c>
      <c r="DN15">
        <v>27.994876204925465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9.3635177834051984</v>
      </c>
      <c r="L16">
        <v>575.00433627268046</v>
      </c>
      <c r="M16">
        <v>28.224921277552856</v>
      </c>
      <c r="N16">
        <v>17.981532756489493</v>
      </c>
      <c r="O16">
        <v>0</v>
      </c>
      <c r="P16">
        <v>31.757798440311941</v>
      </c>
      <c r="Q16">
        <v>2.9995098039215686</v>
      </c>
      <c r="R16">
        <v>7.7262056506849319</v>
      </c>
      <c r="S16">
        <v>4.0033594861660076</v>
      </c>
      <c r="T16">
        <v>0</v>
      </c>
      <c r="U16">
        <v>52.457796333272817</v>
      </c>
      <c r="V16">
        <v>3.6687268408551064</v>
      </c>
      <c r="W16">
        <v>12.852282014833127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12.451171200000001</v>
      </c>
      <c r="AH16">
        <v>6.6824199999999996</v>
      </c>
      <c r="AI16">
        <v>0</v>
      </c>
      <c r="AJ16">
        <v>0</v>
      </c>
      <c r="AK16">
        <v>8.0195799999999995</v>
      </c>
      <c r="AL16">
        <v>0</v>
      </c>
      <c r="AM16">
        <v>4.8491039999999996</v>
      </c>
      <c r="AN16">
        <v>0.78432999999999986</v>
      </c>
      <c r="AO16">
        <v>3.1569720000000001</v>
      </c>
      <c r="AP16">
        <v>2.6725806734923778</v>
      </c>
      <c r="AQ16">
        <v>0</v>
      </c>
      <c r="AR16">
        <v>2.7096000000000009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807.66839074683617</v>
      </c>
      <c r="DN16">
        <v>27.994876204925465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9.3635177834051984</v>
      </c>
      <c r="L17">
        <v>520.0040168472525</v>
      </c>
      <c r="M17">
        <v>28.224921277552856</v>
      </c>
      <c r="N17">
        <v>17.981532756489493</v>
      </c>
      <c r="O17">
        <v>0</v>
      </c>
      <c r="P17">
        <v>31.757798440311941</v>
      </c>
      <c r="Q17">
        <v>2.9995098039215686</v>
      </c>
      <c r="R17">
        <v>7.7262056506849319</v>
      </c>
      <c r="S17">
        <v>4.0033594861660076</v>
      </c>
      <c r="T17">
        <v>0</v>
      </c>
      <c r="U17">
        <v>52.457796333272817</v>
      </c>
      <c r="V17">
        <v>3.6687268408551064</v>
      </c>
      <c r="W17">
        <v>12.852282014833127</v>
      </c>
      <c r="X17">
        <v>30.169325618095741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12.451171200000001</v>
      </c>
      <c r="AH17">
        <v>6.6824199999999996</v>
      </c>
      <c r="AI17">
        <v>0</v>
      </c>
      <c r="AJ17">
        <v>0</v>
      </c>
      <c r="AK17">
        <v>8.0195799999999995</v>
      </c>
      <c r="AL17">
        <v>0</v>
      </c>
      <c r="AM17">
        <v>4.8491039999999996</v>
      </c>
      <c r="AN17">
        <v>0.78432999999999986</v>
      </c>
      <c r="AO17">
        <v>2.7059760000000002</v>
      </c>
      <c r="AP17">
        <v>2.6725806734923778</v>
      </c>
      <c r="AQ17">
        <v>0</v>
      </c>
      <c r="AR17">
        <v>2.7096000000000009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754.07469438468888</v>
      </c>
      <c r="DN17">
        <v>26.137257141644749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9.3635177834051984</v>
      </c>
      <c r="L18">
        <v>470.00462365628596</v>
      </c>
      <c r="M18">
        <v>28.224921277552856</v>
      </c>
      <c r="N18">
        <v>17.981532756489493</v>
      </c>
      <c r="O18">
        <v>0</v>
      </c>
      <c r="P18">
        <v>31.757798440311941</v>
      </c>
      <c r="Q18">
        <v>2.9995098039215686</v>
      </c>
      <c r="R18">
        <v>7.7262056506849319</v>
      </c>
      <c r="S18">
        <v>4.0033594861660076</v>
      </c>
      <c r="T18">
        <v>0</v>
      </c>
      <c r="U18">
        <v>52.457796333272817</v>
      </c>
      <c r="V18">
        <v>3.6687268408551064</v>
      </c>
      <c r="W18">
        <v>12.852282014833127</v>
      </c>
      <c r="X18">
        <v>30.169325618095741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12.451171200000001</v>
      </c>
      <c r="AH18">
        <v>6.6824199999999996</v>
      </c>
      <c r="AI18">
        <v>0</v>
      </c>
      <c r="AJ18">
        <v>0</v>
      </c>
      <c r="AK18">
        <v>8.0195799999999995</v>
      </c>
      <c r="AL18">
        <v>0</v>
      </c>
      <c r="AM18">
        <v>4.8491039999999996</v>
      </c>
      <c r="AN18">
        <v>0.78432999999999986</v>
      </c>
      <c r="AO18">
        <v>2.7059760000000002</v>
      </c>
      <c r="AP18">
        <v>2.6725806734923778</v>
      </c>
      <c r="AQ18">
        <v>0</v>
      </c>
      <c r="AR18">
        <v>2.7096000000000009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705.75028086184898</v>
      </c>
      <c r="DN18">
        <v>24.462277473518167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9.3635177834051984</v>
      </c>
      <c r="L19">
        <v>375.00424259769363</v>
      </c>
      <c r="M19">
        <v>28.224921277552856</v>
      </c>
      <c r="N19">
        <v>17.981532756489493</v>
      </c>
      <c r="O19">
        <v>0</v>
      </c>
      <c r="P19">
        <v>31.757798440311941</v>
      </c>
      <c r="Q19">
        <v>2.9995098039215686</v>
      </c>
      <c r="R19">
        <v>7.7262056506849319</v>
      </c>
      <c r="S19">
        <v>4.0033594861660076</v>
      </c>
      <c r="T19">
        <v>0</v>
      </c>
      <c r="U19">
        <v>52.457796333272817</v>
      </c>
      <c r="V19">
        <v>3.6687268408551064</v>
      </c>
      <c r="W19">
        <v>9.6326952922917766</v>
      </c>
      <c r="X19">
        <v>30.169325618095741</v>
      </c>
      <c r="Y19">
        <v>0</v>
      </c>
      <c r="Z19">
        <v>2.0007000000000006</v>
      </c>
      <c r="AA19">
        <v>0</v>
      </c>
      <c r="AB19">
        <v>4.0081999999999995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12.451171200000001</v>
      </c>
      <c r="AH19">
        <v>6.6824199999999996</v>
      </c>
      <c r="AI19">
        <v>0</v>
      </c>
      <c r="AJ19">
        <v>0</v>
      </c>
      <c r="AK19">
        <v>8.0195799999999995</v>
      </c>
      <c r="AL19">
        <v>0</v>
      </c>
      <c r="AM19">
        <v>4.8491039999999996</v>
      </c>
      <c r="AN19">
        <v>0.78432999999999986</v>
      </c>
      <c r="AO19">
        <v>2.7059760000000002</v>
      </c>
      <c r="AP19">
        <v>2.6725806734923778</v>
      </c>
      <c r="AQ19">
        <v>0</v>
      </c>
      <c r="AR19">
        <v>2.7096000000000009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614.69460724200087</v>
      </c>
      <c r="DN19">
        <v>21.306183312232672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9.3635177834051984</v>
      </c>
      <c r="L20">
        <v>457.50630091409164</v>
      </c>
      <c r="M20">
        <v>28.224921277552856</v>
      </c>
      <c r="N20">
        <v>17.981532756489493</v>
      </c>
      <c r="O20">
        <v>0</v>
      </c>
      <c r="P20">
        <v>31.757798440311941</v>
      </c>
      <c r="Q20">
        <v>2.9995098039215686</v>
      </c>
      <c r="R20">
        <v>7.7262056506849319</v>
      </c>
      <c r="S20">
        <v>4.0033594861660076</v>
      </c>
      <c r="T20">
        <v>0</v>
      </c>
      <c r="U20">
        <v>52.457796333272817</v>
      </c>
      <c r="V20">
        <v>3.6687268408551064</v>
      </c>
      <c r="W20">
        <v>9.6326952922917766</v>
      </c>
      <c r="X20">
        <v>30.169325618095741</v>
      </c>
      <c r="Y20">
        <v>0</v>
      </c>
      <c r="Z20">
        <v>2.0007000000000006</v>
      </c>
      <c r="AA20">
        <v>0</v>
      </c>
      <c r="AB20">
        <v>4.0081999999999995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12.451171200000001</v>
      </c>
      <c r="AH20">
        <v>6.6824199999999996</v>
      </c>
      <c r="AI20">
        <v>0</v>
      </c>
      <c r="AJ20">
        <v>0</v>
      </c>
      <c r="AK20">
        <v>8.0195799999999995</v>
      </c>
      <c r="AL20">
        <v>0</v>
      </c>
      <c r="AM20">
        <v>4.8491039999999996</v>
      </c>
      <c r="AN20">
        <v>0.78432999999999986</v>
      </c>
      <c r="AO20">
        <v>2.7059760000000002</v>
      </c>
      <c r="AP20">
        <v>2.6725806734923778</v>
      </c>
      <c r="AQ20">
        <v>0</v>
      </c>
      <c r="AR20">
        <v>2.7096000000000009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694.43284611839556</v>
      </c>
      <c r="DN20">
        <v>24.07000275223594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9.3635177834051984</v>
      </c>
      <c r="L21">
        <v>578.49956470098869</v>
      </c>
      <c r="M21">
        <v>28.224921277552856</v>
      </c>
      <c r="N21">
        <v>17.981532756489493</v>
      </c>
      <c r="O21">
        <v>0</v>
      </c>
      <c r="P21">
        <v>31.757798440311941</v>
      </c>
      <c r="Q21">
        <v>2.9995098039215686</v>
      </c>
      <c r="R21">
        <v>7.7262056506849319</v>
      </c>
      <c r="S21">
        <v>4.0033594861660076</v>
      </c>
      <c r="T21">
        <v>0</v>
      </c>
      <c r="U21">
        <v>52.457796333272817</v>
      </c>
      <c r="V21">
        <v>3.6687268408551064</v>
      </c>
      <c r="W21">
        <v>9.6326952922917766</v>
      </c>
      <c r="X21">
        <v>30.169325618095741</v>
      </c>
      <c r="Y21">
        <v>0</v>
      </c>
      <c r="Z21">
        <v>0</v>
      </c>
      <c r="AA21">
        <v>0</v>
      </c>
      <c r="AB21">
        <v>4.0081999999999995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12.451171200000001</v>
      </c>
      <c r="AH21">
        <v>6.6824199999999996</v>
      </c>
      <c r="AI21">
        <v>0</v>
      </c>
      <c r="AJ21">
        <v>0</v>
      </c>
      <c r="AK21">
        <v>8.0195799999999995</v>
      </c>
      <c r="AL21">
        <v>0</v>
      </c>
      <c r="AM21">
        <v>4.8491039999999996</v>
      </c>
      <c r="AN21">
        <v>0.78432999999999986</v>
      </c>
      <c r="AO21">
        <v>2.7059760000000002</v>
      </c>
      <c r="AP21">
        <v>2.6725806734923778</v>
      </c>
      <c r="AQ21">
        <v>0</v>
      </c>
      <c r="AR21">
        <v>11.5158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817.95035143589826</v>
      </c>
      <c r="DN21">
        <v>28.351261221630235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9.3635177834051984</v>
      </c>
      <c r="L22">
        <v>578.49956470098869</v>
      </c>
      <c r="M22">
        <v>28.224921277552856</v>
      </c>
      <c r="N22">
        <v>17.981532756489493</v>
      </c>
      <c r="O22">
        <v>0</v>
      </c>
      <c r="P22">
        <v>31.757798440311941</v>
      </c>
      <c r="Q22">
        <v>2.9995098039215686</v>
      </c>
      <c r="R22">
        <v>7.7262056506849319</v>
      </c>
      <c r="S22">
        <v>4.0033594861660076</v>
      </c>
      <c r="T22">
        <v>0</v>
      </c>
      <c r="U22">
        <v>52.457796333272817</v>
      </c>
      <c r="V22">
        <v>3.6687268408551064</v>
      </c>
      <c r="W22">
        <v>9.6326952922917766</v>
      </c>
      <c r="X22">
        <v>30.169325618095741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12.451171200000001</v>
      </c>
      <c r="AH22">
        <v>6.6824199999999996</v>
      </c>
      <c r="AI22">
        <v>0</v>
      </c>
      <c r="AJ22">
        <v>0</v>
      </c>
      <c r="AK22">
        <v>8.0195799999999995</v>
      </c>
      <c r="AL22">
        <v>0</v>
      </c>
      <c r="AM22">
        <v>4.8491039999999996</v>
      </c>
      <c r="AN22">
        <v>0.78432999999999986</v>
      </c>
      <c r="AO22">
        <v>2.7059760000000002</v>
      </c>
      <c r="AP22">
        <v>2.6725806734923778</v>
      </c>
      <c r="AQ22">
        <v>0</v>
      </c>
      <c r="AR22">
        <v>11.5158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817.95035143589826</v>
      </c>
      <c r="DN22">
        <v>28.351261221630235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9.3635177834051984</v>
      </c>
      <c r="L23">
        <v>578.49956470098869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2.9995098039215686</v>
      </c>
      <c r="R23">
        <v>7.7262056506849319</v>
      </c>
      <c r="S23">
        <v>4.0033594861660076</v>
      </c>
      <c r="T23">
        <v>0</v>
      </c>
      <c r="U23">
        <v>52.457796333272817</v>
      </c>
      <c r="V23">
        <v>3.6687268408551064</v>
      </c>
      <c r="W23">
        <v>9.6326952922917766</v>
      </c>
      <c r="X23">
        <v>30.169325618095741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12.451171200000001</v>
      </c>
      <c r="AH23">
        <v>6.6824199999999996</v>
      </c>
      <c r="AI23">
        <v>0</v>
      </c>
      <c r="AJ23">
        <v>0</v>
      </c>
      <c r="AK23">
        <v>8.0195799999999995</v>
      </c>
      <c r="AL23">
        <v>0</v>
      </c>
      <c r="AM23">
        <v>4.8491039999999996</v>
      </c>
      <c r="AN23">
        <v>0.78432999999999986</v>
      </c>
      <c r="AO23">
        <v>2.7059760000000002</v>
      </c>
      <c r="AP23">
        <v>2.4367647317136378</v>
      </c>
      <c r="AQ23">
        <v>0</v>
      </c>
      <c r="AR23">
        <v>4.0644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810.52067101974251</v>
      </c>
      <c r="DN23">
        <v>28.093725696007255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9.3635177834051984</v>
      </c>
      <c r="L24">
        <v>578.49956470098869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2.9995098039215686</v>
      </c>
      <c r="R24">
        <v>7.7262056506849319</v>
      </c>
      <c r="S24">
        <v>4.0033594861660076</v>
      </c>
      <c r="T24">
        <v>0</v>
      </c>
      <c r="U24">
        <v>52.457796333272817</v>
      </c>
      <c r="V24">
        <v>3.6687268408551064</v>
      </c>
      <c r="W24">
        <v>9.6326952922917766</v>
      </c>
      <c r="X24">
        <v>30.169325618095741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12.451171200000001</v>
      </c>
      <c r="AH24">
        <v>13.074299999999999</v>
      </c>
      <c r="AI24">
        <v>0</v>
      </c>
      <c r="AJ24">
        <v>0</v>
      </c>
      <c r="AK24">
        <v>8.0195799999999995</v>
      </c>
      <c r="AL24">
        <v>0</v>
      </c>
      <c r="AM24">
        <v>4.8491039999999996</v>
      </c>
      <c r="AN24">
        <v>0.78432999999999986</v>
      </c>
      <c r="AO24">
        <v>2.7059760000000002</v>
      </c>
      <c r="AP24">
        <v>2.4367647317136378</v>
      </c>
      <c r="AQ24">
        <v>4.7745099999999994</v>
      </c>
      <c r="AR24">
        <v>3.3870000000000009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820.6582800081303</v>
      </c>
      <c r="DN24">
        <v>28.445106707619534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9.3634518361424277</v>
      </c>
      <c r="L25">
        <v>578.49956470098869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2.9995098039215686</v>
      </c>
      <c r="R25">
        <v>7.7262056506849319</v>
      </c>
      <c r="S25">
        <v>4.0033594861660076</v>
      </c>
      <c r="T25">
        <v>0</v>
      </c>
      <c r="U25">
        <v>52.457796333272817</v>
      </c>
      <c r="V25">
        <v>3.6697664359861593</v>
      </c>
      <c r="W25">
        <v>9.3129901125127841</v>
      </c>
      <c r="X25">
        <v>30.169325618095741</v>
      </c>
      <c r="Y25">
        <v>0</v>
      </c>
      <c r="Z25">
        <v>0</v>
      </c>
      <c r="AA25">
        <v>2.6657291544574409</v>
      </c>
      <c r="AB25">
        <v>4.0081999999999995</v>
      </c>
      <c r="AC25">
        <v>2.9693200000000002</v>
      </c>
      <c r="AD25">
        <v>2.79657</v>
      </c>
      <c r="AE25">
        <v>10.110796800000001</v>
      </c>
      <c r="AF25">
        <v>2.7224999999999997</v>
      </c>
      <c r="AG25">
        <v>12.451171200000001</v>
      </c>
      <c r="AH25">
        <v>20.337800000000005</v>
      </c>
      <c r="AI25">
        <v>0.97650000000000015</v>
      </c>
      <c r="AJ25">
        <v>0</v>
      </c>
      <c r="AK25">
        <v>8.0195799999999995</v>
      </c>
      <c r="AL25">
        <v>0</v>
      </c>
      <c r="AM25">
        <v>4.8491039999999996</v>
      </c>
      <c r="AN25">
        <v>0.78432999999999986</v>
      </c>
      <c r="AO25">
        <v>2.7059760000000002</v>
      </c>
      <c r="AP25">
        <v>2.4367647317136378</v>
      </c>
      <c r="AQ25">
        <v>9.5490200000000005</v>
      </c>
      <c r="AR25">
        <v>3.3870000000000009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840.68612712637173</v>
      </c>
      <c r="DN25">
        <v>29.139357211924914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9.3635101686561093</v>
      </c>
      <c r="L26">
        <v>578.49956470098869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2.9995098039215686</v>
      </c>
      <c r="R26">
        <v>7.7262056506849319</v>
      </c>
      <c r="S26">
        <v>4.0033594861660076</v>
      </c>
      <c r="T26">
        <v>0</v>
      </c>
      <c r="U26">
        <v>52.457796333272817</v>
      </c>
      <c r="V26">
        <v>3.6697664359861593</v>
      </c>
      <c r="W26">
        <v>9.3129901125127841</v>
      </c>
      <c r="X26">
        <v>30.169325618095741</v>
      </c>
      <c r="Y26">
        <v>0</v>
      </c>
      <c r="Z26">
        <v>0</v>
      </c>
      <c r="AA26">
        <v>2.6657291544574409</v>
      </c>
      <c r="AB26">
        <v>4.0081999999999995</v>
      </c>
      <c r="AC26">
        <v>5.9386400000000004</v>
      </c>
      <c r="AD26">
        <v>5.59314</v>
      </c>
      <c r="AE26">
        <v>10.110796800000001</v>
      </c>
      <c r="AF26">
        <v>2.7224999999999997</v>
      </c>
      <c r="AG26">
        <v>12.451171200000001</v>
      </c>
      <c r="AH26">
        <v>27.601300000000005</v>
      </c>
      <c r="AI26">
        <v>1.9530000000000003</v>
      </c>
      <c r="AJ26">
        <v>0</v>
      </c>
      <c r="AK26">
        <v>8.0195799999999995</v>
      </c>
      <c r="AL26">
        <v>0</v>
      </c>
      <c r="AM26">
        <v>4.8491039999999996</v>
      </c>
      <c r="AN26">
        <v>0.78432999999999986</v>
      </c>
      <c r="AO26">
        <v>2.7059760000000002</v>
      </c>
      <c r="AP26">
        <v>2.4367647317136378</v>
      </c>
      <c r="AQ26">
        <v>14.323529999999998</v>
      </c>
      <c r="AR26">
        <v>3.3870000000000009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858.8374402902333</v>
      </c>
      <c r="DN26">
        <v>29.768502380576987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9.3533434426229505</v>
      </c>
      <c r="L27">
        <v>578.49956470098869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2.9995098039215686</v>
      </c>
      <c r="R27">
        <v>7.7262056506849319</v>
      </c>
      <c r="S27">
        <v>4.0033594861660076</v>
      </c>
      <c r="T27">
        <v>0</v>
      </c>
      <c r="U27">
        <v>52.457796333272817</v>
      </c>
      <c r="V27">
        <v>3.6697664359861593</v>
      </c>
      <c r="W27">
        <v>9.3129901125127841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12.122759999999998</v>
      </c>
      <c r="AC27">
        <v>5.9386400000000004</v>
      </c>
      <c r="AD27">
        <v>8.3897099999999991</v>
      </c>
      <c r="AE27">
        <v>15.166195200000002</v>
      </c>
      <c r="AF27">
        <v>2.7224999999999997</v>
      </c>
      <c r="AG27">
        <v>12.451171200000001</v>
      </c>
      <c r="AH27">
        <v>34.86480000000001</v>
      </c>
      <c r="AI27">
        <v>10.033732799999999</v>
      </c>
      <c r="AJ27">
        <v>0</v>
      </c>
      <c r="AK27">
        <v>8.0195799999999995</v>
      </c>
      <c r="AL27">
        <v>0</v>
      </c>
      <c r="AM27">
        <v>4.8491039999999996</v>
      </c>
      <c r="AN27">
        <v>0.78432999999999986</v>
      </c>
      <c r="AO27">
        <v>2.7059760000000002</v>
      </c>
      <c r="AP27">
        <v>2.1616461329717755</v>
      </c>
      <c r="AQ27">
        <v>19.098040000000001</v>
      </c>
      <c r="AR27">
        <v>11.5158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908.01148077109815</v>
      </c>
      <c r="DN27">
        <v>31.473053618955927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9.3636406252592792</v>
      </c>
      <c r="L28">
        <v>578.49956470098869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2.9995098039215686</v>
      </c>
      <c r="R28">
        <v>7.7262056506849319</v>
      </c>
      <c r="S28">
        <v>4.0033594861660076</v>
      </c>
      <c r="T28">
        <v>0</v>
      </c>
      <c r="U28">
        <v>52.457796333272817</v>
      </c>
      <c r="V28">
        <v>3.6697664359861593</v>
      </c>
      <c r="W28">
        <v>9.3129901125127841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8.1674999999999986</v>
      </c>
      <c r="AG28">
        <v>12.451171200000001</v>
      </c>
      <c r="AH28">
        <v>43.058028000000014</v>
      </c>
      <c r="AI28">
        <v>10.033732799999999</v>
      </c>
      <c r="AJ28">
        <v>0</v>
      </c>
      <c r="AK28">
        <v>8.0195799999999995</v>
      </c>
      <c r="AL28">
        <v>0</v>
      </c>
      <c r="AM28">
        <v>4.8491039999999996</v>
      </c>
      <c r="AN28">
        <v>0.78432999999999986</v>
      </c>
      <c r="AO28">
        <v>2.7059760000000002</v>
      </c>
      <c r="AP28">
        <v>2.1616461329717755</v>
      </c>
      <c r="AQ28">
        <v>19.098040000000001</v>
      </c>
      <c r="AR28">
        <v>11.5158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935.80074681085478</v>
      </c>
      <c r="DN28">
        <v>32.436362450412602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9.3636419544665248</v>
      </c>
      <c r="L29">
        <v>578.49956470098869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2.9995098039215686</v>
      </c>
      <c r="R29">
        <v>7.7262056506849319</v>
      </c>
      <c r="S29">
        <v>4.0033594861660076</v>
      </c>
      <c r="T29">
        <v>0</v>
      </c>
      <c r="U29">
        <v>52.457796333272817</v>
      </c>
      <c r="V29">
        <v>3.6697664359861593</v>
      </c>
      <c r="W29">
        <v>9.3129901125127841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8.1674999999999986</v>
      </c>
      <c r="AG29">
        <v>12.451171200000001</v>
      </c>
      <c r="AH29">
        <v>43.058028000000014</v>
      </c>
      <c r="AI29">
        <v>10.033732799999999</v>
      </c>
      <c r="AJ29">
        <v>0</v>
      </c>
      <c r="AK29">
        <v>8.0195799999999995</v>
      </c>
      <c r="AL29">
        <v>0</v>
      </c>
      <c r="AM29">
        <v>4.8491039999999996</v>
      </c>
      <c r="AN29">
        <v>0.78432999999999986</v>
      </c>
      <c r="AO29">
        <v>2.7059760000000002</v>
      </c>
      <c r="AP29">
        <v>2.1616461329717755</v>
      </c>
      <c r="AQ29">
        <v>19.098040000000001</v>
      </c>
      <c r="AR29">
        <v>4.0644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928.59896999530019</v>
      </c>
      <c r="DN29">
        <v>32.186740595174413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9.3636432035428605</v>
      </c>
      <c r="L30">
        <v>578.49956470098869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2.9995098039215686</v>
      </c>
      <c r="R30">
        <v>7.7262056506849319</v>
      </c>
      <c r="S30">
        <v>4.0033594861660076</v>
      </c>
      <c r="T30">
        <v>0</v>
      </c>
      <c r="U30">
        <v>52.457796333272817</v>
      </c>
      <c r="V30">
        <v>3.6697664359861593</v>
      </c>
      <c r="W30">
        <v>9.3129901125127841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8.1674999999999986</v>
      </c>
      <c r="AG30">
        <v>12.451171200000001</v>
      </c>
      <c r="AH30">
        <v>43.058028000000014</v>
      </c>
      <c r="AI30">
        <v>10.033732799999999</v>
      </c>
      <c r="AJ30">
        <v>0</v>
      </c>
      <c r="AK30">
        <v>8.0195799999999995</v>
      </c>
      <c r="AL30">
        <v>0</v>
      </c>
      <c r="AM30">
        <v>4.8491039999999996</v>
      </c>
      <c r="AN30">
        <v>0.78432999999999986</v>
      </c>
      <c r="AO30">
        <v>2.7059760000000002</v>
      </c>
      <c r="AP30">
        <v>2.1616461329717755</v>
      </c>
      <c r="AQ30">
        <v>19.098040000000001</v>
      </c>
      <c r="AR30">
        <v>3.3870000000000009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927.94426410231335</v>
      </c>
      <c r="DN30">
        <v>32.16404773723778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9.3637188849163522</v>
      </c>
      <c r="L31">
        <v>578.49956470098869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2.9995098039215686</v>
      </c>
      <c r="R31">
        <v>7.7262056506849319</v>
      </c>
      <c r="S31">
        <v>4.0033594861660076</v>
      </c>
      <c r="T31">
        <v>0</v>
      </c>
      <c r="U31">
        <v>52.457796333272817</v>
      </c>
      <c r="V31">
        <v>3.6697664359861593</v>
      </c>
      <c r="W31">
        <v>9.3129901125127841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8.1674999999999986</v>
      </c>
      <c r="AG31">
        <v>12.451171200000001</v>
      </c>
      <c r="AH31">
        <v>43.058028000000014</v>
      </c>
      <c r="AI31">
        <v>10.033732799999999</v>
      </c>
      <c r="AJ31">
        <v>0</v>
      </c>
      <c r="AK31">
        <v>8.0195799999999995</v>
      </c>
      <c r="AL31">
        <v>0</v>
      </c>
      <c r="AM31">
        <v>4.8491039999999996</v>
      </c>
      <c r="AN31">
        <v>0.78432999999999986</v>
      </c>
      <c r="AO31">
        <v>2.7059760000000002</v>
      </c>
      <c r="AP31">
        <v>2.1616461329717755</v>
      </c>
      <c r="AQ31">
        <v>19.098040000000001</v>
      </c>
      <c r="AR31">
        <v>3.3870000000000009</v>
      </c>
      <c r="AS31">
        <v>3.7143000000000002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928.74208616485907</v>
      </c>
      <c r="DN31">
        <v>32.191701356065387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9.3637188849163522</v>
      </c>
      <c r="L32">
        <v>484.99587005292585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3.0012936610608021</v>
      </c>
      <c r="R32">
        <v>7.7262056506849319</v>
      </c>
      <c r="S32">
        <v>4.0034482758620689</v>
      </c>
      <c r="T32">
        <v>0</v>
      </c>
      <c r="U32">
        <v>52.457796333272817</v>
      </c>
      <c r="V32">
        <v>3.6697664359861593</v>
      </c>
      <c r="W32">
        <v>9.3129901125127841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5.9386400000000004</v>
      </c>
      <c r="AD32">
        <v>5.59314</v>
      </c>
      <c r="AE32">
        <v>15.166195200000002</v>
      </c>
      <c r="AF32">
        <v>2.7224999999999997</v>
      </c>
      <c r="AG32">
        <v>12.451171200000001</v>
      </c>
      <c r="AH32">
        <v>34.86480000000001</v>
      </c>
      <c r="AI32">
        <v>10.033732799999999</v>
      </c>
      <c r="AJ32">
        <v>0</v>
      </c>
      <c r="AK32">
        <v>8.0195799999999995</v>
      </c>
      <c r="AL32">
        <v>0</v>
      </c>
      <c r="AM32">
        <v>4.8491039999999996</v>
      </c>
      <c r="AN32">
        <v>0.78432999999999986</v>
      </c>
      <c r="AO32">
        <v>2.7059760000000002</v>
      </c>
      <c r="AP32">
        <v>2.1616461329717755</v>
      </c>
      <c r="AQ32">
        <v>14.323529999999998</v>
      </c>
      <c r="AR32">
        <v>3.3870000000000009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807.8741068232697</v>
      </c>
      <c r="DN32">
        <v>28.002122651737309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9.3637188849163522</v>
      </c>
      <c r="L33">
        <v>387.99630306830551</v>
      </c>
      <c r="M33">
        <v>28.224921277552856</v>
      </c>
      <c r="N33">
        <v>17.981532756489493</v>
      </c>
      <c r="O33">
        <v>0</v>
      </c>
      <c r="P33">
        <v>31.757798440311941</v>
      </c>
      <c r="Q33">
        <v>3.0012936610608021</v>
      </c>
      <c r="R33">
        <v>7.7262056506849319</v>
      </c>
      <c r="S33">
        <v>4.0034482758620689</v>
      </c>
      <c r="T33">
        <v>0</v>
      </c>
      <c r="U33">
        <v>52.457796333272817</v>
      </c>
      <c r="V33">
        <v>3.6697664359861593</v>
      </c>
      <c r="W33">
        <v>9.3129901125127841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5.9386400000000004</v>
      </c>
      <c r="AD33">
        <v>2.79657</v>
      </c>
      <c r="AE33">
        <v>10.110796800000001</v>
      </c>
      <c r="AF33">
        <v>2.7224999999999997</v>
      </c>
      <c r="AG33">
        <v>12.451171200000001</v>
      </c>
      <c r="AH33">
        <v>28.705352000000005</v>
      </c>
      <c r="AI33">
        <v>1.1718</v>
      </c>
      <c r="AJ33">
        <v>0</v>
      </c>
      <c r="AK33">
        <v>8.0195799999999995</v>
      </c>
      <c r="AL33">
        <v>0</v>
      </c>
      <c r="AM33">
        <v>4.8491039999999996</v>
      </c>
      <c r="AN33">
        <v>0.78432999999999986</v>
      </c>
      <c r="AO33">
        <v>2.7059760000000002</v>
      </c>
      <c r="AP33">
        <v>2.1616461329717755</v>
      </c>
      <c r="AQ33">
        <v>9.5490200000000005</v>
      </c>
      <c r="AR33">
        <v>11.5158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687.81636021118345</v>
      </c>
      <c r="DN33">
        <v>23.840697868579355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9.3637188849163522</v>
      </c>
      <c r="L34">
        <v>321.99881072724031</v>
      </c>
      <c r="M34">
        <v>28.224921277552856</v>
      </c>
      <c r="N34">
        <v>17.981532756489493</v>
      </c>
      <c r="O34">
        <v>0</v>
      </c>
      <c r="P34">
        <v>31.757798440311941</v>
      </c>
      <c r="Q34">
        <v>3.0012936610608021</v>
      </c>
      <c r="R34">
        <v>7.7262056506849319</v>
      </c>
      <c r="S34">
        <v>4.0034482758620689</v>
      </c>
      <c r="T34">
        <v>0</v>
      </c>
      <c r="U34">
        <v>52.457796333272817</v>
      </c>
      <c r="V34">
        <v>3.6697664359861593</v>
      </c>
      <c r="W34">
        <v>9.3129901125127841</v>
      </c>
      <c r="X34">
        <v>30.169325618095741</v>
      </c>
      <c r="Y34">
        <v>0</v>
      </c>
      <c r="Z34">
        <v>2.0007000000000006</v>
      </c>
      <c r="AA34">
        <v>0</v>
      </c>
      <c r="AB34">
        <v>8.0572999999999997</v>
      </c>
      <c r="AC34">
        <v>2.9693200000000002</v>
      </c>
      <c r="AD34">
        <v>2.79657</v>
      </c>
      <c r="AE34">
        <v>10.110796800000001</v>
      </c>
      <c r="AF34">
        <v>2.7224999999999997</v>
      </c>
      <c r="AG34">
        <v>12.451171200000001</v>
      </c>
      <c r="AH34">
        <v>19.117532000000001</v>
      </c>
      <c r="AI34">
        <v>0</v>
      </c>
      <c r="AJ34">
        <v>0</v>
      </c>
      <c r="AK34">
        <v>8.0195799999999995</v>
      </c>
      <c r="AL34">
        <v>0</v>
      </c>
      <c r="AM34">
        <v>4.8491039999999996</v>
      </c>
      <c r="AN34">
        <v>0.78432999999999986</v>
      </c>
      <c r="AO34">
        <v>2.7059760000000002</v>
      </c>
      <c r="AP34">
        <v>2.1616461329717755</v>
      </c>
      <c r="AQ34">
        <v>5.0837899999999978</v>
      </c>
      <c r="AR34">
        <v>11.5158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603.86875107776461</v>
      </c>
      <c r="DN34">
        <v>20.930915506475721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9.3636448998954425</v>
      </c>
      <c r="L35">
        <v>321.99881072724031</v>
      </c>
      <c r="M35">
        <v>28.224921277552856</v>
      </c>
      <c r="N35">
        <v>17.981532756489493</v>
      </c>
      <c r="O35">
        <v>0</v>
      </c>
      <c r="P35">
        <v>31.757798440311941</v>
      </c>
      <c r="Q35">
        <v>3.0012936610608021</v>
      </c>
      <c r="R35">
        <v>7.7262056506849319</v>
      </c>
      <c r="S35">
        <v>4.0034482758620689</v>
      </c>
      <c r="T35">
        <v>0</v>
      </c>
      <c r="U35">
        <v>52.457796333272817</v>
      </c>
      <c r="V35">
        <v>3.6697664359861593</v>
      </c>
      <c r="W35">
        <v>9.3129901125127841</v>
      </c>
      <c r="X35">
        <v>30.169325618095741</v>
      </c>
      <c r="Y35">
        <v>0</v>
      </c>
      <c r="Z35">
        <v>2.0007000000000006</v>
      </c>
      <c r="AA35">
        <v>0</v>
      </c>
      <c r="AB35">
        <v>8.0572999999999997</v>
      </c>
      <c r="AC35">
        <v>2.9693200000000002</v>
      </c>
      <c r="AD35">
        <v>2.79657</v>
      </c>
      <c r="AE35">
        <v>10.110796800000001</v>
      </c>
      <c r="AF35">
        <v>2.7224999999999997</v>
      </c>
      <c r="AG35">
        <v>12.451171200000001</v>
      </c>
      <c r="AH35">
        <v>13.074299999999999</v>
      </c>
      <c r="AI35">
        <v>0</v>
      </c>
      <c r="AJ35">
        <v>0</v>
      </c>
      <c r="AK35">
        <v>8.0195799999999995</v>
      </c>
      <c r="AL35">
        <v>0</v>
      </c>
      <c r="AM35">
        <v>4.8491039999999996</v>
      </c>
      <c r="AN35">
        <v>0.78432999999999986</v>
      </c>
      <c r="AO35">
        <v>2.7059760000000002</v>
      </c>
      <c r="AP35">
        <v>2.4367647317136378</v>
      </c>
      <c r="AQ35">
        <v>0</v>
      </c>
      <c r="AR35">
        <v>4.4031000000000011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586.50587436035789</v>
      </c>
      <c r="DN35">
        <v>20.329114837603335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9.3637386554794251</v>
      </c>
      <c r="L36">
        <v>389.99870666069739</v>
      </c>
      <c r="M36">
        <v>28.224921277552856</v>
      </c>
      <c r="N36">
        <v>17.981532756489493</v>
      </c>
      <c r="O36">
        <v>0</v>
      </c>
      <c r="P36">
        <v>31.757798440311941</v>
      </c>
      <c r="Q36">
        <v>3.0012936610608021</v>
      </c>
      <c r="R36">
        <v>7.7262056506849319</v>
      </c>
      <c r="S36">
        <v>4.0034482758620689</v>
      </c>
      <c r="T36">
        <v>0</v>
      </c>
      <c r="U36">
        <v>52.457796333272817</v>
      </c>
      <c r="V36">
        <v>3.6697664359861593</v>
      </c>
      <c r="W36">
        <v>9.3129901125127841</v>
      </c>
      <c r="X36">
        <v>30.169325618095741</v>
      </c>
      <c r="Y36">
        <v>0</v>
      </c>
      <c r="Z36">
        <v>2.0007000000000006</v>
      </c>
      <c r="AA36">
        <v>0</v>
      </c>
      <c r="AB36">
        <v>3.6809999999999996</v>
      </c>
      <c r="AC36">
        <v>2.9693200000000002</v>
      </c>
      <c r="AD36">
        <v>2.79657</v>
      </c>
      <c r="AE36">
        <v>10.110796800000001</v>
      </c>
      <c r="AF36">
        <v>2.7224999999999997</v>
      </c>
      <c r="AG36">
        <v>12.451171200000001</v>
      </c>
      <c r="AH36">
        <v>6.6824199999999996</v>
      </c>
      <c r="AI36">
        <v>0</v>
      </c>
      <c r="AJ36">
        <v>0</v>
      </c>
      <c r="AK36">
        <v>8.0195799999999995</v>
      </c>
      <c r="AL36">
        <v>0</v>
      </c>
      <c r="AM36">
        <v>4.8491039999999996</v>
      </c>
      <c r="AN36">
        <v>0.78432999999999986</v>
      </c>
      <c r="AO36">
        <v>2.7059760000000002</v>
      </c>
      <c r="AP36">
        <v>2.4367647317136378</v>
      </c>
      <c r="AQ36">
        <v>0</v>
      </c>
      <c r="AR36">
        <v>3.7257000000000011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641.16571075736931</v>
      </c>
      <c r="DN36">
        <v>22.22368812963289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9.3636434031339899</v>
      </c>
      <c r="L37">
        <v>449.99873926747097</v>
      </c>
      <c r="M37">
        <v>28.224921277552856</v>
      </c>
      <c r="N37">
        <v>17.981532756489493</v>
      </c>
      <c r="O37">
        <v>0</v>
      </c>
      <c r="P37">
        <v>31.757798440311941</v>
      </c>
      <c r="Q37">
        <v>3.0012936610608021</v>
      </c>
      <c r="R37">
        <v>7.7262056506849319</v>
      </c>
      <c r="S37">
        <v>4.0034482758620689</v>
      </c>
      <c r="T37">
        <v>0</v>
      </c>
      <c r="U37">
        <v>52.457796333272817</v>
      </c>
      <c r="V37">
        <v>3.6697664359861593</v>
      </c>
      <c r="W37">
        <v>9.3129901125127841</v>
      </c>
      <c r="X37">
        <v>30.169325618095741</v>
      </c>
      <c r="Y37">
        <v>0</v>
      </c>
      <c r="Z37">
        <v>0</v>
      </c>
      <c r="AA37">
        <v>0</v>
      </c>
      <c r="AB37">
        <v>3.6809999999999996</v>
      </c>
      <c r="AC37">
        <v>2.9693200000000002</v>
      </c>
      <c r="AD37">
        <v>2.79657</v>
      </c>
      <c r="AE37">
        <v>10.110796800000001</v>
      </c>
      <c r="AF37">
        <v>2.7224999999999997</v>
      </c>
      <c r="AG37">
        <v>12.451171200000001</v>
      </c>
      <c r="AH37">
        <v>6.6824199999999996</v>
      </c>
      <c r="AI37">
        <v>0</v>
      </c>
      <c r="AJ37">
        <v>0</v>
      </c>
      <c r="AK37">
        <v>8.0195799999999995</v>
      </c>
      <c r="AL37">
        <v>0</v>
      </c>
      <c r="AM37">
        <v>4.8491039999999996</v>
      </c>
      <c r="AN37">
        <v>0.78432999999999986</v>
      </c>
      <c r="AO37">
        <v>2.7059760000000002</v>
      </c>
      <c r="AP37">
        <v>2.4367647317136378</v>
      </c>
      <c r="AQ37">
        <v>0</v>
      </c>
      <c r="AR37">
        <v>5.4192000000000018</v>
      </c>
      <c r="AS37">
        <v>3.7143000000000002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692.99049905826337</v>
      </c>
      <c r="DN37">
        <v>24.019994905884786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9.363641785265802</v>
      </c>
      <c r="L38">
        <v>449.99873926747097</v>
      </c>
      <c r="M38">
        <v>28.224921277552856</v>
      </c>
      <c r="N38">
        <v>17.981532756489493</v>
      </c>
      <c r="O38">
        <v>0</v>
      </c>
      <c r="P38">
        <v>31.757798440311941</v>
      </c>
      <c r="Q38">
        <v>3.0012936610608021</v>
      </c>
      <c r="R38">
        <v>7.7262056506849319</v>
      </c>
      <c r="S38">
        <v>4.0034482758620689</v>
      </c>
      <c r="T38">
        <v>0</v>
      </c>
      <c r="U38">
        <v>52.457796333272817</v>
      </c>
      <c r="V38">
        <v>3.6697664359861593</v>
      </c>
      <c r="W38">
        <v>9.3129901125127841</v>
      </c>
      <c r="X38">
        <v>30.169325618095741</v>
      </c>
      <c r="Y38">
        <v>0</v>
      </c>
      <c r="Z38">
        <v>0</v>
      </c>
      <c r="AA38">
        <v>0</v>
      </c>
      <c r="AB38">
        <v>3.6809999999999996</v>
      </c>
      <c r="AC38">
        <v>2.9693200000000002</v>
      </c>
      <c r="AD38">
        <v>2.79657</v>
      </c>
      <c r="AE38">
        <v>10.110796800000001</v>
      </c>
      <c r="AF38">
        <v>2.7224999999999997</v>
      </c>
      <c r="AG38">
        <v>12.451171200000001</v>
      </c>
      <c r="AH38">
        <v>6.6824199999999996</v>
      </c>
      <c r="AI38">
        <v>0</v>
      </c>
      <c r="AJ38">
        <v>0</v>
      </c>
      <c r="AK38">
        <v>8.0195799999999995</v>
      </c>
      <c r="AL38">
        <v>0</v>
      </c>
      <c r="AM38">
        <v>4.8491039999999996</v>
      </c>
      <c r="AN38">
        <v>0.78432999999999986</v>
      </c>
      <c r="AO38">
        <v>2.7059760000000002</v>
      </c>
      <c r="AP38">
        <v>2.4367647317136378</v>
      </c>
      <c r="AQ38">
        <v>0</v>
      </c>
      <c r="AR38">
        <v>5.4192000000000018</v>
      </c>
      <c r="AS38">
        <v>2.8888999999999996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692.19274857878099</v>
      </c>
      <c r="DN38">
        <v>23.992343767499005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9.3635524345582777</v>
      </c>
      <c r="L39">
        <v>449.99873926747097</v>
      </c>
      <c r="M39">
        <v>28.224921277552856</v>
      </c>
      <c r="N39">
        <v>17.981532756489493</v>
      </c>
      <c r="O39">
        <v>0</v>
      </c>
      <c r="P39">
        <v>31.757798440311941</v>
      </c>
      <c r="Q39">
        <v>3.0012936610608021</v>
      </c>
      <c r="R39">
        <v>7.7262056506849319</v>
      </c>
      <c r="S39">
        <v>4.0034482758620689</v>
      </c>
      <c r="T39">
        <v>0</v>
      </c>
      <c r="U39">
        <v>52.457796333272817</v>
      </c>
      <c r="V39">
        <v>3.6697664359861593</v>
      </c>
      <c r="W39">
        <v>9.3129901125127841</v>
      </c>
      <c r="X39">
        <v>30.169325618095741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10.110796800000001</v>
      </c>
      <c r="AF39">
        <v>2.7224999999999997</v>
      </c>
      <c r="AG39">
        <v>12.451171200000001</v>
      </c>
      <c r="AH39">
        <v>6.6824199999999996</v>
      </c>
      <c r="AI39">
        <v>0</v>
      </c>
      <c r="AJ39">
        <v>0</v>
      </c>
      <c r="AK39">
        <v>8.0195799999999995</v>
      </c>
      <c r="AL39">
        <v>0</v>
      </c>
      <c r="AM39">
        <v>4.8491039999999996</v>
      </c>
      <c r="AN39">
        <v>0.78432999999999986</v>
      </c>
      <c r="AO39">
        <v>2.7059760000000002</v>
      </c>
      <c r="AP39">
        <v>2.4367647317136378</v>
      </c>
      <c r="AQ39">
        <v>0</v>
      </c>
      <c r="AR39">
        <v>11.5158</v>
      </c>
      <c r="AS39">
        <v>4.1270000000000007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698.34547847301667</v>
      </c>
      <c r="DN39">
        <v>24.205604522555699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9.3635524345582777</v>
      </c>
      <c r="L40">
        <v>449.99873926747097</v>
      </c>
      <c r="M40">
        <v>28.224921277552856</v>
      </c>
      <c r="N40">
        <v>17.981532756489493</v>
      </c>
      <c r="O40">
        <v>0</v>
      </c>
      <c r="P40">
        <v>31.757798440311941</v>
      </c>
      <c r="Q40">
        <v>3.0012936610608021</v>
      </c>
      <c r="R40">
        <v>7.7262056506849319</v>
      </c>
      <c r="S40">
        <v>4.0034482758620689</v>
      </c>
      <c r="T40">
        <v>0</v>
      </c>
      <c r="U40">
        <v>52.457796333272817</v>
      </c>
      <c r="V40">
        <v>3.6697664359861593</v>
      </c>
      <c r="W40">
        <v>9.3129901125127841</v>
      </c>
      <c r="X40">
        <v>30.169325618095741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0</v>
      </c>
      <c r="AE40">
        <v>10.110796800000001</v>
      </c>
      <c r="AF40">
        <v>2.7224999999999997</v>
      </c>
      <c r="AG40">
        <v>12.451171200000001</v>
      </c>
      <c r="AH40">
        <v>6.6824199999999996</v>
      </c>
      <c r="AI40">
        <v>0</v>
      </c>
      <c r="AJ40">
        <v>0</v>
      </c>
      <c r="AK40">
        <v>8.0195799999999995</v>
      </c>
      <c r="AL40">
        <v>0</v>
      </c>
      <c r="AM40">
        <v>4.8491039999999996</v>
      </c>
      <c r="AN40">
        <v>0.78432999999999986</v>
      </c>
      <c r="AO40">
        <v>2.7059760000000002</v>
      </c>
      <c r="AP40">
        <v>2.4367647317136378</v>
      </c>
      <c r="AQ40">
        <v>0</v>
      </c>
      <c r="AR40">
        <v>11.5158</v>
      </c>
      <c r="AS40">
        <v>4.1270000000000007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695.64259352199474</v>
      </c>
      <c r="DN40">
        <v>24.111919473577654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9.3635524345582777</v>
      </c>
      <c r="L41">
        <v>469.89308356373368</v>
      </c>
      <c r="M41">
        <v>28.224921277552856</v>
      </c>
      <c r="N41">
        <v>17.981532756489493</v>
      </c>
      <c r="O41">
        <v>0</v>
      </c>
      <c r="P41">
        <v>31.757798440311941</v>
      </c>
      <c r="Q41">
        <v>3.0012936610608021</v>
      </c>
      <c r="R41">
        <v>7.7262056506849319</v>
      </c>
      <c r="S41">
        <v>4.0034482758620689</v>
      </c>
      <c r="T41">
        <v>0</v>
      </c>
      <c r="U41">
        <v>52.457796333272817</v>
      </c>
      <c r="V41">
        <v>3.6697664359861593</v>
      </c>
      <c r="W41">
        <v>9.3129901125127841</v>
      </c>
      <c r="X41">
        <v>30.169325618095741</v>
      </c>
      <c r="Y41">
        <v>0</v>
      </c>
      <c r="Z41">
        <v>2.0007000000000006</v>
      </c>
      <c r="AA41">
        <v>0</v>
      </c>
      <c r="AB41">
        <v>3.6809999999999996</v>
      </c>
      <c r="AC41">
        <v>0</v>
      </c>
      <c r="AD41">
        <v>0</v>
      </c>
      <c r="AE41">
        <v>10.110796800000001</v>
      </c>
      <c r="AF41">
        <v>2.7224999999999997</v>
      </c>
      <c r="AG41">
        <v>12.451171200000001</v>
      </c>
      <c r="AH41">
        <v>6.6824199999999996</v>
      </c>
      <c r="AI41">
        <v>0</v>
      </c>
      <c r="AJ41">
        <v>0</v>
      </c>
      <c r="AK41">
        <v>8.0195799999999995</v>
      </c>
      <c r="AL41">
        <v>0</v>
      </c>
      <c r="AM41">
        <v>4.8491039999999996</v>
      </c>
      <c r="AN41">
        <v>0.78432999999999986</v>
      </c>
      <c r="AO41">
        <v>2.7059760000000002</v>
      </c>
      <c r="AP41">
        <v>2.4367647317136378</v>
      </c>
      <c r="AQ41">
        <v>0</v>
      </c>
      <c r="AR41">
        <v>5.4192000000000018</v>
      </c>
      <c r="AS41">
        <v>4.1270000000000007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708.9781134174151</v>
      </c>
      <c r="DN41">
        <v>24.574143874420042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9.3635524345582777</v>
      </c>
      <c r="L42">
        <v>519.99720750393817</v>
      </c>
      <c r="M42">
        <v>28.224921277552856</v>
      </c>
      <c r="N42">
        <v>17.981532756489493</v>
      </c>
      <c r="O42">
        <v>0</v>
      </c>
      <c r="P42">
        <v>31.757798440311941</v>
      </c>
      <c r="Q42">
        <v>3.0012936610608021</v>
      </c>
      <c r="R42">
        <v>7.7262056506849319</v>
      </c>
      <c r="S42">
        <v>4.0034482758620689</v>
      </c>
      <c r="T42">
        <v>0</v>
      </c>
      <c r="U42">
        <v>52.457796333272817</v>
      </c>
      <c r="V42">
        <v>3.6697664359861593</v>
      </c>
      <c r="W42">
        <v>9.3129901125127841</v>
      </c>
      <c r="X42">
        <v>30.169325618095741</v>
      </c>
      <c r="Y42">
        <v>0</v>
      </c>
      <c r="Z42">
        <v>2.0007000000000006</v>
      </c>
      <c r="AA42">
        <v>0</v>
      </c>
      <c r="AB42">
        <v>3.6809999999999996</v>
      </c>
      <c r="AC42">
        <v>0</v>
      </c>
      <c r="AD42">
        <v>0</v>
      </c>
      <c r="AE42">
        <v>10.110796800000001</v>
      </c>
      <c r="AF42">
        <v>2.7224999999999997</v>
      </c>
      <c r="AG42">
        <v>12.451171200000001</v>
      </c>
      <c r="AH42">
        <v>6.6824199999999996</v>
      </c>
      <c r="AI42">
        <v>0</v>
      </c>
      <c r="AJ42">
        <v>0</v>
      </c>
      <c r="AK42">
        <v>8.0195799999999995</v>
      </c>
      <c r="AL42">
        <v>0</v>
      </c>
      <c r="AM42">
        <v>4.8491039999999996</v>
      </c>
      <c r="AN42">
        <v>0.78432999999999986</v>
      </c>
      <c r="AO42">
        <v>2.7059760000000002</v>
      </c>
      <c r="AP42">
        <v>2.4367647317136378</v>
      </c>
      <c r="AQ42">
        <v>0</v>
      </c>
      <c r="AR42">
        <v>4.7417999999999996</v>
      </c>
      <c r="AS42">
        <v>4.1270000000000007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756.74904207254042</v>
      </c>
      <c r="DN42">
        <v>26.229939159499331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9.3635524345582777</v>
      </c>
      <c r="L43">
        <v>520.00336868602733</v>
      </c>
      <c r="M43">
        <v>28.224921277552856</v>
      </c>
      <c r="N43">
        <v>17.981532756489493</v>
      </c>
      <c r="O43">
        <v>0</v>
      </c>
      <c r="P43">
        <v>31.757798440311941</v>
      </c>
      <c r="Q43">
        <v>3.0012936610608021</v>
      </c>
      <c r="R43">
        <v>7.7262056506849319</v>
      </c>
      <c r="S43">
        <v>4.0034482758620689</v>
      </c>
      <c r="T43">
        <v>0</v>
      </c>
      <c r="U43">
        <v>52.457796333272817</v>
      </c>
      <c r="V43">
        <v>3.6697664359861593</v>
      </c>
      <c r="W43">
        <v>9.3129901125127841</v>
      </c>
      <c r="X43">
        <v>30.169325618095741</v>
      </c>
      <c r="Y43">
        <v>0</v>
      </c>
      <c r="Z43">
        <v>2.0007000000000006</v>
      </c>
      <c r="AA43">
        <v>0</v>
      </c>
      <c r="AB43">
        <v>3.6809999999999996</v>
      </c>
      <c r="AC43">
        <v>0</v>
      </c>
      <c r="AD43">
        <v>0</v>
      </c>
      <c r="AE43">
        <v>10.110796800000001</v>
      </c>
      <c r="AF43">
        <v>2.7224999999999997</v>
      </c>
      <c r="AG43">
        <v>12.451171200000001</v>
      </c>
      <c r="AH43">
        <v>6.6824199999999996</v>
      </c>
      <c r="AI43">
        <v>0</v>
      </c>
      <c r="AJ43">
        <v>0</v>
      </c>
      <c r="AK43">
        <v>8.0195799999999995</v>
      </c>
      <c r="AL43">
        <v>0</v>
      </c>
      <c r="AM43">
        <v>4.8491039999999996</v>
      </c>
      <c r="AN43">
        <v>0.78432999999999986</v>
      </c>
      <c r="AO43">
        <v>2.7059760000000002</v>
      </c>
      <c r="AP43">
        <v>2.6725806734923778</v>
      </c>
      <c r="AQ43">
        <v>0</v>
      </c>
      <c r="AR43">
        <v>4.7417999999999996</v>
      </c>
      <c r="AS43">
        <v>4.1270000000000007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756.98289917118541</v>
      </c>
      <c r="DN43">
        <v>26.238059184722157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9.3635524345582777</v>
      </c>
      <c r="L44">
        <v>519.99604397276426</v>
      </c>
      <c r="M44">
        <v>28.224921277552856</v>
      </c>
      <c r="N44">
        <v>17.981532756489493</v>
      </c>
      <c r="O44">
        <v>0</v>
      </c>
      <c r="P44">
        <v>31.757798440311941</v>
      </c>
      <c r="Q44">
        <v>3.0012936610608021</v>
      </c>
      <c r="R44">
        <v>7.7262056506849319</v>
      </c>
      <c r="S44">
        <v>4.0034482758620689</v>
      </c>
      <c r="T44">
        <v>0</v>
      </c>
      <c r="U44">
        <v>52.457796333272817</v>
      </c>
      <c r="V44">
        <v>3.6697664359861593</v>
      </c>
      <c r="W44">
        <v>9.3129901125127841</v>
      </c>
      <c r="X44">
        <v>30.169325618095741</v>
      </c>
      <c r="Y44">
        <v>0</v>
      </c>
      <c r="Z44">
        <v>2.0007000000000006</v>
      </c>
      <c r="AA44">
        <v>0</v>
      </c>
      <c r="AB44">
        <v>3.6809999999999996</v>
      </c>
      <c r="AC44">
        <v>0</v>
      </c>
      <c r="AD44">
        <v>0</v>
      </c>
      <c r="AE44">
        <v>10.110796800000001</v>
      </c>
      <c r="AF44">
        <v>2.7224999999999997</v>
      </c>
      <c r="AG44">
        <v>12.451171200000001</v>
      </c>
      <c r="AH44">
        <v>6.6824199999999996</v>
      </c>
      <c r="AI44">
        <v>0</v>
      </c>
      <c r="AJ44">
        <v>0</v>
      </c>
      <c r="AK44">
        <v>8.0195799999999995</v>
      </c>
      <c r="AL44">
        <v>0</v>
      </c>
      <c r="AM44">
        <v>4.8491039999999996</v>
      </c>
      <c r="AN44">
        <v>0.78432999999999986</v>
      </c>
      <c r="AO44">
        <v>2.7059760000000002</v>
      </c>
      <c r="AP44">
        <v>2.6725806734923778</v>
      </c>
      <c r="AQ44">
        <v>0</v>
      </c>
      <c r="AR44">
        <v>4.7417999999999996</v>
      </c>
      <c r="AS44">
        <v>4.1270000000000007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756.97581983581654</v>
      </c>
      <c r="DN44">
        <v>26.237813806827898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9.3635524345582777</v>
      </c>
      <c r="L45">
        <v>519.99604397276426</v>
      </c>
      <c r="M45">
        <v>28.224921277552856</v>
      </c>
      <c r="N45">
        <v>17.981532756489493</v>
      </c>
      <c r="O45">
        <v>0</v>
      </c>
      <c r="P45">
        <v>31.757798440311941</v>
      </c>
      <c r="Q45">
        <v>3.0012936610608021</v>
      </c>
      <c r="R45">
        <v>7.7262056506849319</v>
      </c>
      <c r="S45">
        <v>4.0034482758620689</v>
      </c>
      <c r="T45">
        <v>0</v>
      </c>
      <c r="U45">
        <v>52.457796333272817</v>
      </c>
      <c r="V45">
        <v>3.6697664359861593</v>
      </c>
      <c r="W45">
        <v>9.3129901125127841</v>
      </c>
      <c r="X45">
        <v>30.169325618095741</v>
      </c>
      <c r="Y45">
        <v>0</v>
      </c>
      <c r="Z45">
        <v>2.0007000000000006</v>
      </c>
      <c r="AA45">
        <v>0</v>
      </c>
      <c r="AB45">
        <v>3.6809999999999996</v>
      </c>
      <c r="AC45">
        <v>0</v>
      </c>
      <c r="AD45">
        <v>0</v>
      </c>
      <c r="AE45">
        <v>10.110796800000001</v>
      </c>
      <c r="AF45">
        <v>2.7224999999999997</v>
      </c>
      <c r="AG45">
        <v>12.451171200000001</v>
      </c>
      <c r="AH45">
        <v>6.6824199999999996</v>
      </c>
      <c r="AI45">
        <v>0</v>
      </c>
      <c r="AJ45">
        <v>0</v>
      </c>
      <c r="AK45">
        <v>8.0195799999999995</v>
      </c>
      <c r="AL45">
        <v>0</v>
      </c>
      <c r="AM45">
        <v>4.8491039999999996</v>
      </c>
      <c r="AN45">
        <v>0.78432999999999986</v>
      </c>
      <c r="AO45">
        <v>2.7059760000000002</v>
      </c>
      <c r="AP45">
        <v>2.6725806734923778</v>
      </c>
      <c r="AQ45">
        <v>0</v>
      </c>
      <c r="AR45">
        <v>11.5158</v>
      </c>
      <c r="AS45">
        <v>7.59368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766.87343714171902</v>
      </c>
      <c r="DN45">
        <v>26.580876500925427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9.3635524345582777</v>
      </c>
      <c r="L46">
        <v>519.99604397276426</v>
      </c>
      <c r="M46">
        <v>28.224921277552856</v>
      </c>
      <c r="N46">
        <v>17.981532756489493</v>
      </c>
      <c r="O46">
        <v>0</v>
      </c>
      <c r="P46">
        <v>31.757798440311941</v>
      </c>
      <c r="Q46">
        <v>3.0012936610608021</v>
      </c>
      <c r="R46">
        <v>7.7262056506849319</v>
      </c>
      <c r="S46">
        <v>4.0034482758620689</v>
      </c>
      <c r="T46">
        <v>0</v>
      </c>
      <c r="U46">
        <v>52.457796333272817</v>
      </c>
      <c r="V46">
        <v>3.6697664359861593</v>
      </c>
      <c r="W46">
        <v>9.3129901125127841</v>
      </c>
      <c r="X46">
        <v>30.169325618095741</v>
      </c>
      <c r="Y46">
        <v>0</v>
      </c>
      <c r="Z46">
        <v>2.0007000000000006</v>
      </c>
      <c r="AA46">
        <v>0</v>
      </c>
      <c r="AB46">
        <v>3.6809999999999996</v>
      </c>
      <c r="AC46">
        <v>0</v>
      </c>
      <c r="AD46">
        <v>0</v>
      </c>
      <c r="AE46">
        <v>10.110796800000001</v>
      </c>
      <c r="AF46">
        <v>2.7224999999999997</v>
      </c>
      <c r="AG46">
        <v>12.451171200000001</v>
      </c>
      <c r="AH46">
        <v>6.6824199999999996</v>
      </c>
      <c r="AI46">
        <v>0</v>
      </c>
      <c r="AJ46">
        <v>0</v>
      </c>
      <c r="AK46">
        <v>8.0195799999999995</v>
      </c>
      <c r="AL46">
        <v>0</v>
      </c>
      <c r="AM46">
        <v>4.8491039999999996</v>
      </c>
      <c r="AN46">
        <v>0.78432999999999986</v>
      </c>
      <c r="AO46">
        <v>2.7059760000000002</v>
      </c>
      <c r="AP46">
        <v>2.6725806734923778</v>
      </c>
      <c r="AQ46">
        <v>0</v>
      </c>
      <c r="AR46">
        <v>11.5158</v>
      </c>
      <c r="AS46">
        <v>7.59368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766.87343714171902</v>
      </c>
      <c r="DN46">
        <v>26.580876500925427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9.3635524345582777</v>
      </c>
      <c r="L47">
        <v>429.49745067410026</v>
      </c>
      <c r="M47">
        <v>28.224921277552856</v>
      </c>
      <c r="N47">
        <v>17.981532756489493</v>
      </c>
      <c r="O47">
        <v>0</v>
      </c>
      <c r="P47">
        <v>31.757798440311941</v>
      </c>
      <c r="Q47">
        <v>3.0012936610608021</v>
      </c>
      <c r="R47">
        <v>7.7262056506849319</v>
      </c>
      <c r="S47">
        <v>4.0034482758620689</v>
      </c>
      <c r="T47">
        <v>0</v>
      </c>
      <c r="U47">
        <v>52.457796333272817</v>
      </c>
      <c r="V47">
        <v>3.6697664359861593</v>
      </c>
      <c r="W47">
        <v>9.3129901125127841</v>
      </c>
      <c r="X47">
        <v>30.169325618095741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0</v>
      </c>
      <c r="AE47">
        <v>10.110796800000001</v>
      </c>
      <c r="AF47">
        <v>2.7224999999999997</v>
      </c>
      <c r="AG47">
        <v>12.451171200000001</v>
      </c>
      <c r="AH47">
        <v>6.6824199999999996</v>
      </c>
      <c r="AI47">
        <v>0</v>
      </c>
      <c r="AJ47">
        <v>0</v>
      </c>
      <c r="AK47">
        <v>8.0195799999999995</v>
      </c>
      <c r="AL47">
        <v>0</v>
      </c>
      <c r="AM47">
        <v>4.8491039999999996</v>
      </c>
      <c r="AN47">
        <v>0.78432999999999986</v>
      </c>
      <c r="AO47">
        <v>2.7059760000000002</v>
      </c>
      <c r="AP47">
        <v>2.6725806734923778</v>
      </c>
      <c r="AQ47">
        <v>0</v>
      </c>
      <c r="AR47">
        <v>4.7417999999999996</v>
      </c>
      <c r="AS47">
        <v>4.1270000000000007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667.57525293394997</v>
      </c>
      <c r="DN47">
        <v>23.139087410030474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9.3635524345582777</v>
      </c>
      <c r="L48">
        <v>395.99586135540613</v>
      </c>
      <c r="M48">
        <v>28.224921277552856</v>
      </c>
      <c r="N48">
        <v>17.981532756489493</v>
      </c>
      <c r="O48">
        <v>0</v>
      </c>
      <c r="P48">
        <v>31.757798440311941</v>
      </c>
      <c r="Q48">
        <v>3.0012936610608021</v>
      </c>
      <c r="R48">
        <v>7.7262056506849319</v>
      </c>
      <c r="S48">
        <v>4.0034482758620689</v>
      </c>
      <c r="T48">
        <v>0</v>
      </c>
      <c r="U48">
        <v>52.457796333272817</v>
      </c>
      <c r="V48">
        <v>3.6697664359861593</v>
      </c>
      <c r="W48">
        <v>9.3129901125127841</v>
      </c>
      <c r="X48">
        <v>30.169325618095741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0</v>
      </c>
      <c r="AE48">
        <v>10.110796800000001</v>
      </c>
      <c r="AF48">
        <v>2.7224999999999997</v>
      </c>
      <c r="AG48">
        <v>12.451171200000001</v>
      </c>
      <c r="AH48">
        <v>6.6824199999999996</v>
      </c>
      <c r="AI48">
        <v>0</v>
      </c>
      <c r="AJ48">
        <v>0</v>
      </c>
      <c r="AK48">
        <v>8.0195799999999995</v>
      </c>
      <c r="AL48">
        <v>0</v>
      </c>
      <c r="AM48">
        <v>4.8491039999999996</v>
      </c>
      <c r="AN48">
        <v>0.78432999999999986</v>
      </c>
      <c r="AO48">
        <v>2.7059760000000002</v>
      </c>
      <c r="AP48">
        <v>2.6725806734923778</v>
      </c>
      <c r="AQ48">
        <v>0</v>
      </c>
      <c r="AR48">
        <v>4.7417999999999996</v>
      </c>
      <c r="AS48">
        <v>4.1270000000000007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635.19596684750343</v>
      </c>
      <c r="DN48">
        <v>22.016784177782771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9.3636091266486297</v>
      </c>
      <c r="L49">
        <v>385.00463682210375</v>
      </c>
      <c r="M49">
        <v>28.224921277552856</v>
      </c>
      <c r="N49">
        <v>17.981532756489493</v>
      </c>
      <c r="O49">
        <v>0</v>
      </c>
      <c r="P49">
        <v>31.757798440311941</v>
      </c>
      <c r="Q49">
        <v>3.0026212319790302</v>
      </c>
      <c r="R49">
        <v>7.7236794827586222</v>
      </c>
      <c r="S49">
        <v>3.995083114610674</v>
      </c>
      <c r="T49">
        <v>0</v>
      </c>
      <c r="U49">
        <v>52.457796333272817</v>
      </c>
      <c r="V49">
        <v>3.6697664359861593</v>
      </c>
      <c r="W49">
        <v>9.3129901125127841</v>
      </c>
      <c r="X49">
        <v>30.169325618095741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0</v>
      </c>
      <c r="AE49">
        <v>5.1168000000000005</v>
      </c>
      <c r="AF49">
        <v>2.7224999999999997</v>
      </c>
      <c r="AG49">
        <v>12.451171200000001</v>
      </c>
      <c r="AH49">
        <v>6.6824199999999996</v>
      </c>
      <c r="AI49">
        <v>0</v>
      </c>
      <c r="AJ49">
        <v>0</v>
      </c>
      <c r="AK49">
        <v>8.0195799999999995</v>
      </c>
      <c r="AL49">
        <v>0</v>
      </c>
      <c r="AM49">
        <v>4.8491039999999996</v>
      </c>
      <c r="AN49">
        <v>0.78432999999999986</v>
      </c>
      <c r="AO49">
        <v>2.7059760000000002</v>
      </c>
      <c r="AP49">
        <v>2.6725806734923778</v>
      </c>
      <c r="AQ49">
        <v>0</v>
      </c>
      <c r="AR49">
        <v>4.7417999999999996</v>
      </c>
      <c r="AS49">
        <v>4.2095399999999996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619.81683683979008</v>
      </c>
      <c r="DN49">
        <v>21.483725786024738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9.363534061922774</v>
      </c>
      <c r="L50">
        <v>384.99921558704455</v>
      </c>
      <c r="M50">
        <v>28.224921277552856</v>
      </c>
      <c r="N50">
        <v>17.981532756489493</v>
      </c>
      <c r="O50">
        <v>0</v>
      </c>
      <c r="P50">
        <v>31.757798440311941</v>
      </c>
      <c r="Q50">
        <v>3.0026212319790302</v>
      </c>
      <c r="R50">
        <v>7.7236794827586222</v>
      </c>
      <c r="S50">
        <v>3.995083114610674</v>
      </c>
      <c r="T50">
        <v>0</v>
      </c>
      <c r="U50">
        <v>52.457796333272817</v>
      </c>
      <c r="V50">
        <v>3.6697664359861593</v>
      </c>
      <c r="W50">
        <v>9.3129901125127841</v>
      </c>
      <c r="X50">
        <v>30.169325618095741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0</v>
      </c>
      <c r="AE50">
        <v>5.1168000000000005</v>
      </c>
      <c r="AF50">
        <v>2.7224999999999997</v>
      </c>
      <c r="AG50">
        <v>12.451171200000001</v>
      </c>
      <c r="AH50">
        <v>6.6824199999999996</v>
      </c>
      <c r="AI50">
        <v>0</v>
      </c>
      <c r="AJ50">
        <v>0</v>
      </c>
      <c r="AK50">
        <v>8.0195799999999995</v>
      </c>
      <c r="AL50">
        <v>0</v>
      </c>
      <c r="AM50">
        <v>4.8491039999999996</v>
      </c>
      <c r="AN50">
        <v>0.78432999999999986</v>
      </c>
      <c r="AO50">
        <v>2.7059760000000002</v>
      </c>
      <c r="AP50">
        <v>2.6725806734923778</v>
      </c>
      <c r="AQ50">
        <v>0</v>
      </c>
      <c r="AR50">
        <v>4.7417999999999996</v>
      </c>
      <c r="AS50">
        <v>4.2095399999999996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619.81152466643391</v>
      </c>
      <c r="DN50">
        <v>21.483541659595904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9.3636578212899568</v>
      </c>
      <c r="L51">
        <v>384.99921558704455</v>
      </c>
      <c r="M51">
        <v>28.224921277552856</v>
      </c>
      <c r="N51">
        <v>17.981532756489493</v>
      </c>
      <c r="O51">
        <v>0</v>
      </c>
      <c r="P51">
        <v>31.757798440311941</v>
      </c>
      <c r="Q51">
        <v>3.0026212319790302</v>
      </c>
      <c r="R51">
        <v>7.7236794827586222</v>
      </c>
      <c r="S51">
        <v>3.995083114610674</v>
      </c>
      <c r="T51">
        <v>0</v>
      </c>
      <c r="U51">
        <v>52.457796333272817</v>
      </c>
      <c r="V51">
        <v>3.6697664359861593</v>
      </c>
      <c r="W51">
        <v>9.3129901125127841</v>
      </c>
      <c r="X51">
        <v>30.169325618095741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5.1168000000000005</v>
      </c>
      <c r="AF51">
        <v>2.7224999999999997</v>
      </c>
      <c r="AG51">
        <v>12.451171200000001</v>
      </c>
      <c r="AH51">
        <v>6.6824199999999996</v>
      </c>
      <c r="AI51">
        <v>0</v>
      </c>
      <c r="AJ51">
        <v>0</v>
      </c>
      <c r="AK51">
        <v>8.0195799999999995</v>
      </c>
      <c r="AL51">
        <v>0</v>
      </c>
      <c r="AM51">
        <v>4.8491039999999996</v>
      </c>
      <c r="AN51">
        <v>0.78432999999999986</v>
      </c>
      <c r="AO51">
        <v>2.7059760000000002</v>
      </c>
      <c r="AP51">
        <v>2.6725806734923778</v>
      </c>
      <c r="AQ51">
        <v>0</v>
      </c>
      <c r="AR51">
        <v>5.4192000000000018</v>
      </c>
      <c r="AS51">
        <v>4.5396999999999998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617.22776478363801</v>
      </c>
      <c r="DN51">
        <v>21.39398530175907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9.3635529891304365</v>
      </c>
      <c r="L52">
        <v>364.99920983318697</v>
      </c>
      <c r="M52">
        <v>28.224921277552856</v>
      </c>
      <c r="N52">
        <v>17.981532756489493</v>
      </c>
      <c r="O52">
        <v>0</v>
      </c>
      <c r="P52">
        <v>31.757798440311941</v>
      </c>
      <c r="Q52">
        <v>3.0026212319790302</v>
      </c>
      <c r="R52">
        <v>7.7236794827586222</v>
      </c>
      <c r="S52">
        <v>3.995083114610674</v>
      </c>
      <c r="T52">
        <v>0</v>
      </c>
      <c r="U52">
        <v>52.457796333272817</v>
      </c>
      <c r="V52">
        <v>3.6697664359861593</v>
      </c>
      <c r="W52">
        <v>9.3129901125127841</v>
      </c>
      <c r="X52">
        <v>30.169325618095741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5.1168000000000005</v>
      </c>
      <c r="AF52">
        <v>2.7224999999999997</v>
      </c>
      <c r="AG52">
        <v>12.451171200000001</v>
      </c>
      <c r="AH52">
        <v>6.6824199999999996</v>
      </c>
      <c r="AI52">
        <v>0</v>
      </c>
      <c r="AJ52">
        <v>0</v>
      </c>
      <c r="AK52">
        <v>8.0195799999999995</v>
      </c>
      <c r="AL52">
        <v>0</v>
      </c>
      <c r="AM52">
        <v>4.8491039999999996</v>
      </c>
      <c r="AN52">
        <v>0.78432999999999986</v>
      </c>
      <c r="AO52">
        <v>2.7059760000000002</v>
      </c>
      <c r="AP52">
        <v>2.6725806734923778</v>
      </c>
      <c r="AQ52">
        <v>0</v>
      </c>
      <c r="AR52">
        <v>5.4192000000000018</v>
      </c>
      <c r="AS52">
        <v>4.5396999999999998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597.89765790246474</v>
      </c>
      <c r="DN52">
        <v>20.723981596915092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9.6843850784777459</v>
      </c>
      <c r="L53">
        <v>343.99964002474832</v>
      </c>
      <c r="M53">
        <v>28.224921277552856</v>
      </c>
      <c r="N53">
        <v>17.981532756489493</v>
      </c>
      <c r="O53">
        <v>0</v>
      </c>
      <c r="P53">
        <v>31.757798440311941</v>
      </c>
      <c r="Q53">
        <v>3.0026212319790302</v>
      </c>
      <c r="R53">
        <v>7.7268705882352942</v>
      </c>
      <c r="S53">
        <v>3.995083114610674</v>
      </c>
      <c r="T53">
        <v>0</v>
      </c>
      <c r="U53">
        <v>52.457796333272817</v>
      </c>
      <c r="V53">
        <v>3.667112977983777</v>
      </c>
      <c r="W53">
        <v>9.3129901125127841</v>
      </c>
      <c r="X53">
        <v>30.169325618095741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5.1168000000000005</v>
      </c>
      <c r="AF53">
        <v>2.7224999999999997</v>
      </c>
      <c r="AG53">
        <v>12.451171200000001</v>
      </c>
      <c r="AH53">
        <v>6.6824199999999996</v>
      </c>
      <c r="AI53">
        <v>0</v>
      </c>
      <c r="AJ53">
        <v>0</v>
      </c>
      <c r="AK53">
        <v>8.0195799999999995</v>
      </c>
      <c r="AL53">
        <v>0</v>
      </c>
      <c r="AM53">
        <v>4.8491039999999996</v>
      </c>
      <c r="AN53">
        <v>0.78432999999999986</v>
      </c>
      <c r="AO53">
        <v>2.7059760000000002</v>
      </c>
      <c r="AP53">
        <v>2.6725806734923778</v>
      </c>
      <c r="AQ53">
        <v>0</v>
      </c>
      <c r="AR53">
        <v>10.838400000000004</v>
      </c>
      <c r="AS53">
        <v>4.5396999999999998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583.14983456234177</v>
      </c>
      <c r="DN53">
        <v>20.212804865421017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9.3632998459383785</v>
      </c>
      <c r="L54">
        <v>343.99964002474832</v>
      </c>
      <c r="M54">
        <v>28.224921277552856</v>
      </c>
      <c r="N54">
        <v>17.981532756489493</v>
      </c>
      <c r="O54">
        <v>0</v>
      </c>
      <c r="P54">
        <v>31.757798440311941</v>
      </c>
      <c r="Q54">
        <v>3.0026212319790302</v>
      </c>
      <c r="R54">
        <v>7.7268705882352942</v>
      </c>
      <c r="S54">
        <v>3.995083114610674</v>
      </c>
      <c r="T54">
        <v>0</v>
      </c>
      <c r="U54">
        <v>52.457796333272817</v>
      </c>
      <c r="V54">
        <v>3.667112977983777</v>
      </c>
      <c r="W54">
        <v>9.3129901125127841</v>
      </c>
      <c r="X54">
        <v>30.169325618095741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5.1168000000000005</v>
      </c>
      <c r="AF54">
        <v>2.7224999999999997</v>
      </c>
      <c r="AG54">
        <v>12.451171200000001</v>
      </c>
      <c r="AH54">
        <v>6.6824199999999996</v>
      </c>
      <c r="AI54">
        <v>0</v>
      </c>
      <c r="AJ54">
        <v>0</v>
      </c>
      <c r="AK54">
        <v>8.0195799999999995</v>
      </c>
      <c r="AL54">
        <v>0</v>
      </c>
      <c r="AM54">
        <v>4.8491039999999996</v>
      </c>
      <c r="AN54">
        <v>0.78432999999999986</v>
      </c>
      <c r="AO54">
        <v>2.7059760000000002</v>
      </c>
      <c r="AP54">
        <v>2.6725806734923778</v>
      </c>
      <c r="AQ54">
        <v>0</v>
      </c>
      <c r="AR54">
        <v>10.838400000000004</v>
      </c>
      <c r="AS54">
        <v>4.5396999999999998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582.839505676317</v>
      </c>
      <c r="DN54">
        <v>20.202048518906363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9.3632998459383785</v>
      </c>
      <c r="L55">
        <v>400.99956899700487</v>
      </c>
      <c r="M55">
        <v>28.224921277552856</v>
      </c>
      <c r="N55">
        <v>17.981532756489493</v>
      </c>
      <c r="O55">
        <v>0</v>
      </c>
      <c r="P55">
        <v>31.757798440311941</v>
      </c>
      <c r="Q55">
        <v>3.0026212319790302</v>
      </c>
      <c r="R55">
        <v>7.7268705882352942</v>
      </c>
      <c r="S55">
        <v>3.995083114610674</v>
      </c>
      <c r="T55">
        <v>0</v>
      </c>
      <c r="U55">
        <v>52.457796333272817</v>
      </c>
      <c r="V55">
        <v>3.667112977983777</v>
      </c>
      <c r="W55">
        <v>9.3129901125127841</v>
      </c>
      <c r="X55">
        <v>30.169325618095741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5.1168000000000005</v>
      </c>
      <c r="AF55">
        <v>2.7224999999999997</v>
      </c>
      <c r="AG55">
        <v>12.451171200000001</v>
      </c>
      <c r="AH55">
        <v>6.6824199999999996</v>
      </c>
      <c r="AI55">
        <v>0</v>
      </c>
      <c r="AJ55">
        <v>0</v>
      </c>
      <c r="AK55">
        <v>8.0195799999999995</v>
      </c>
      <c r="AL55">
        <v>0</v>
      </c>
      <c r="AM55">
        <v>4.8491039999999996</v>
      </c>
      <c r="AN55">
        <v>0.78432999999999986</v>
      </c>
      <c r="AO55">
        <v>2.7059760000000002</v>
      </c>
      <c r="AP55">
        <v>2.6725806734923778</v>
      </c>
      <c r="AQ55">
        <v>0</v>
      </c>
      <c r="AR55">
        <v>4.0644</v>
      </c>
      <c r="AS55">
        <v>4.5396999999999998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631.38286602800292</v>
      </c>
      <c r="DN55">
        <v>21.884617139476919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9.3632998459383785</v>
      </c>
      <c r="L56">
        <v>400.99956899700487</v>
      </c>
      <c r="M56">
        <v>28.224921277552856</v>
      </c>
      <c r="N56">
        <v>17.981532756489493</v>
      </c>
      <c r="O56">
        <v>0</v>
      </c>
      <c r="P56">
        <v>31.757798440311941</v>
      </c>
      <c r="Q56">
        <v>3.0026212319790302</v>
      </c>
      <c r="R56">
        <v>7.7268705882352942</v>
      </c>
      <c r="S56">
        <v>3.995083114610674</v>
      </c>
      <c r="T56">
        <v>0</v>
      </c>
      <c r="U56">
        <v>52.457796333272817</v>
      </c>
      <c r="V56">
        <v>3.667112977983777</v>
      </c>
      <c r="W56">
        <v>9.3129901125127841</v>
      </c>
      <c r="X56">
        <v>30.169325618095741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5.1168000000000005</v>
      </c>
      <c r="AF56">
        <v>2.7224999999999997</v>
      </c>
      <c r="AG56">
        <v>12.451171200000001</v>
      </c>
      <c r="AH56">
        <v>6.6824199999999996</v>
      </c>
      <c r="AI56">
        <v>0</v>
      </c>
      <c r="AJ56">
        <v>0</v>
      </c>
      <c r="AK56">
        <v>8.0195799999999995</v>
      </c>
      <c r="AL56">
        <v>0</v>
      </c>
      <c r="AM56">
        <v>4.8491039999999996</v>
      </c>
      <c r="AN56">
        <v>0.78432999999999986</v>
      </c>
      <c r="AO56">
        <v>2.7059760000000002</v>
      </c>
      <c r="AP56">
        <v>2.6725806734923778</v>
      </c>
      <c r="AQ56">
        <v>0</v>
      </c>
      <c r="AR56">
        <v>3.3870000000000009</v>
      </c>
      <c r="AS56">
        <v>4.5396999999999998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630.72815892800304</v>
      </c>
      <c r="DN56">
        <v>21.861924239476924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9.3632998459383785</v>
      </c>
      <c r="L57">
        <v>400.99307321350284</v>
      </c>
      <c r="M57">
        <v>28.224921277552856</v>
      </c>
      <c r="N57">
        <v>17.981532756489493</v>
      </c>
      <c r="O57">
        <v>0</v>
      </c>
      <c r="P57">
        <v>31.757798440311941</v>
      </c>
      <c r="Q57">
        <v>2.9999999999999996</v>
      </c>
      <c r="R57">
        <v>7.7292592274678116</v>
      </c>
      <c r="S57">
        <v>4.0038031914893617</v>
      </c>
      <c r="T57">
        <v>0</v>
      </c>
      <c r="U57">
        <v>52.457796333272817</v>
      </c>
      <c r="V57">
        <v>3.6626833702882484</v>
      </c>
      <c r="W57">
        <v>9.3129901125127841</v>
      </c>
      <c r="X57">
        <v>30.169325618095741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5.1168000000000005</v>
      </c>
      <c r="AF57">
        <v>2.7224999999999997</v>
      </c>
      <c r="AG57">
        <v>12.451171200000001</v>
      </c>
      <c r="AH57">
        <v>6.6824199999999996</v>
      </c>
      <c r="AI57">
        <v>0</v>
      </c>
      <c r="AJ57">
        <v>0</v>
      </c>
      <c r="AK57">
        <v>8.0195799999999995</v>
      </c>
      <c r="AL57">
        <v>0</v>
      </c>
      <c r="AM57">
        <v>4.8491039999999996</v>
      </c>
      <c r="AN57">
        <v>0.78432999999999986</v>
      </c>
      <c r="AO57">
        <v>2.7059760000000002</v>
      </c>
      <c r="AP57">
        <v>2.6725806734923778</v>
      </c>
      <c r="AQ57">
        <v>0</v>
      </c>
      <c r="AR57">
        <v>3.3870000000000009</v>
      </c>
      <c r="AS57">
        <v>4.3333499999999994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630.52636524026559</v>
      </c>
      <c r="DN57">
        <v>21.854930020149038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9.3632998459383785</v>
      </c>
      <c r="L58">
        <v>400.99307321350284</v>
      </c>
      <c r="M58">
        <v>28.224921277552856</v>
      </c>
      <c r="N58">
        <v>17.981532756489493</v>
      </c>
      <c r="O58">
        <v>0</v>
      </c>
      <c r="P58">
        <v>31.757798440311941</v>
      </c>
      <c r="Q58">
        <v>2.9999999999999996</v>
      </c>
      <c r="R58">
        <v>7.7292592274678116</v>
      </c>
      <c r="S58">
        <v>4.0038031914893617</v>
      </c>
      <c r="T58">
        <v>0</v>
      </c>
      <c r="U58">
        <v>52.457796333272817</v>
      </c>
      <c r="V58">
        <v>3.6626833702882484</v>
      </c>
      <c r="W58">
        <v>9.3129901125127841</v>
      </c>
      <c r="X58">
        <v>30.169325618095741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5.1168000000000005</v>
      </c>
      <c r="AF58">
        <v>2.7224999999999997</v>
      </c>
      <c r="AG58">
        <v>12.451171200000001</v>
      </c>
      <c r="AH58">
        <v>6.6824199999999996</v>
      </c>
      <c r="AI58">
        <v>0</v>
      </c>
      <c r="AJ58">
        <v>0</v>
      </c>
      <c r="AK58">
        <v>8.0195799999999995</v>
      </c>
      <c r="AL58">
        <v>0</v>
      </c>
      <c r="AM58">
        <v>4.8491039999999996</v>
      </c>
      <c r="AN58">
        <v>0.78432999999999986</v>
      </c>
      <c r="AO58">
        <v>2.7059760000000002</v>
      </c>
      <c r="AP58">
        <v>2.6725806734923778</v>
      </c>
      <c r="AQ58">
        <v>0</v>
      </c>
      <c r="AR58">
        <v>3.3870000000000009</v>
      </c>
      <c r="AS58">
        <v>4.3333499999999994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630.52636524026559</v>
      </c>
      <c r="DN58">
        <v>21.854930020149038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8.9187445955570777</v>
      </c>
      <c r="L59">
        <v>376.25261106780982</v>
      </c>
      <c r="M59">
        <v>28.224921277552856</v>
      </c>
      <c r="N59">
        <v>17.981532756489493</v>
      </c>
      <c r="O59">
        <v>0</v>
      </c>
      <c r="P59">
        <v>31.757798440311941</v>
      </c>
      <c r="Q59">
        <v>2.9999999999999996</v>
      </c>
      <c r="R59">
        <v>7.7300650637311721</v>
      </c>
      <c r="S59">
        <v>4.0038031914893617</v>
      </c>
      <c r="T59">
        <v>0</v>
      </c>
      <c r="U59">
        <v>52.457796333272817</v>
      </c>
      <c r="V59">
        <v>3.423722074820144</v>
      </c>
      <c r="W59">
        <v>9.3129901125127841</v>
      </c>
      <c r="X59">
        <v>30.169325618095741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5.1168000000000005</v>
      </c>
      <c r="AF59">
        <v>2.7224999999999997</v>
      </c>
      <c r="AG59">
        <v>12.451171200000001</v>
      </c>
      <c r="AH59">
        <v>6.6824199999999996</v>
      </c>
      <c r="AI59">
        <v>0</v>
      </c>
      <c r="AJ59">
        <v>0</v>
      </c>
      <c r="AK59">
        <v>8.0195799999999995</v>
      </c>
      <c r="AL59">
        <v>0</v>
      </c>
      <c r="AM59">
        <v>4.8491039999999996</v>
      </c>
      <c r="AN59">
        <v>0.78432999999999986</v>
      </c>
      <c r="AO59">
        <v>2.7059760000000002</v>
      </c>
      <c r="AP59">
        <v>2.6725806734923778</v>
      </c>
      <c r="AQ59">
        <v>0</v>
      </c>
      <c r="AR59">
        <v>2.7096000000000009</v>
      </c>
      <c r="AS59">
        <v>4.3333499999999994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605.30016157519628</v>
      </c>
      <c r="DN59">
        <v>20.980560829939254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9.3636232678579763</v>
      </c>
      <c r="L60">
        <v>431.9929495619013</v>
      </c>
      <c r="M60">
        <v>28.224921277552856</v>
      </c>
      <c r="N60">
        <v>17.981532756489493</v>
      </c>
      <c r="O60">
        <v>0</v>
      </c>
      <c r="P60">
        <v>31.757798440311941</v>
      </c>
      <c r="Q60">
        <v>2.9999999999999996</v>
      </c>
      <c r="R60">
        <v>7.7300650637311721</v>
      </c>
      <c r="S60">
        <v>4.0038031914893617</v>
      </c>
      <c r="T60">
        <v>0</v>
      </c>
      <c r="U60">
        <v>52.457796333272817</v>
      </c>
      <c r="V60">
        <v>3.664970509383378</v>
      </c>
      <c r="W60">
        <v>9.3129901125127841</v>
      </c>
      <c r="X60">
        <v>30.169325618095741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5.1168000000000005</v>
      </c>
      <c r="AF60">
        <v>2.7224999999999997</v>
      </c>
      <c r="AG60">
        <v>12.451171200000001</v>
      </c>
      <c r="AH60">
        <v>12.493219999999999</v>
      </c>
      <c r="AI60">
        <v>0</v>
      </c>
      <c r="AJ60">
        <v>0</v>
      </c>
      <c r="AK60">
        <v>8.0195799999999995</v>
      </c>
      <c r="AL60">
        <v>0</v>
      </c>
      <c r="AM60">
        <v>4.8491039999999996</v>
      </c>
      <c r="AN60">
        <v>0.78432999999999986</v>
      </c>
      <c r="AO60">
        <v>2.7059760000000002</v>
      </c>
      <c r="AP60">
        <v>2.6725806734923778</v>
      </c>
      <c r="AQ60">
        <v>0</v>
      </c>
      <c r="AR60">
        <v>2.7096000000000009</v>
      </c>
      <c r="AS60">
        <v>4.3333499999999994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665.45247851417287</v>
      </c>
      <c r="DN60">
        <v>23.065509491918242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9.3636232678579763</v>
      </c>
      <c r="L61">
        <v>559.63772162944576</v>
      </c>
      <c r="M61">
        <v>28.224921277552856</v>
      </c>
      <c r="N61">
        <v>17.981532756489493</v>
      </c>
      <c r="O61">
        <v>0</v>
      </c>
      <c r="P61">
        <v>31.757798440311941</v>
      </c>
      <c r="Q61">
        <v>6.1335947965941342</v>
      </c>
      <c r="R61">
        <v>7.7300650637311721</v>
      </c>
      <c r="S61">
        <v>8.1005049212598426</v>
      </c>
      <c r="T61">
        <v>0</v>
      </c>
      <c r="U61">
        <v>52.457796333272817</v>
      </c>
      <c r="V61">
        <v>3.664970509383378</v>
      </c>
      <c r="W61">
        <v>9.3129901125127841</v>
      </c>
      <c r="X61">
        <v>30.169325618095741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0</v>
      </c>
      <c r="AE61">
        <v>5.1168000000000005</v>
      </c>
      <c r="AF61">
        <v>2.7224999999999997</v>
      </c>
      <c r="AG61">
        <v>12.451171200000001</v>
      </c>
      <c r="AH61">
        <v>12.493219999999999</v>
      </c>
      <c r="AI61">
        <v>0</v>
      </c>
      <c r="AJ61">
        <v>0</v>
      </c>
      <c r="AK61">
        <v>8.0195799999999995</v>
      </c>
      <c r="AL61">
        <v>0</v>
      </c>
      <c r="AM61">
        <v>4.8491039999999996</v>
      </c>
      <c r="AN61">
        <v>0.78432999999999986</v>
      </c>
      <c r="AO61">
        <v>2.7059760000000002</v>
      </c>
      <c r="AP61">
        <v>2.6725806734923778</v>
      </c>
      <c r="AQ61">
        <v>0</v>
      </c>
      <c r="AR61">
        <v>2.7096000000000009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796.54628469676084</v>
      </c>
      <c r="DN61">
        <v>27.609371903239339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9.3634808276829542</v>
      </c>
      <c r="L62">
        <v>578.49650953318292</v>
      </c>
      <c r="M62">
        <v>28.224921277552856</v>
      </c>
      <c r="N62">
        <v>17.981532756489493</v>
      </c>
      <c r="O62">
        <v>0</v>
      </c>
      <c r="P62">
        <v>31.757798440311941</v>
      </c>
      <c r="Q62">
        <v>6.125669719350074</v>
      </c>
      <c r="R62">
        <v>7.7300650637311721</v>
      </c>
      <c r="S62">
        <v>8.1002639744952187</v>
      </c>
      <c r="T62">
        <v>0</v>
      </c>
      <c r="U62">
        <v>52.457796333272817</v>
      </c>
      <c r="V62">
        <v>3.651082721816707</v>
      </c>
      <c r="W62">
        <v>9.3129901125127841</v>
      </c>
      <c r="X62">
        <v>30.169325618095741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5.1168000000000005</v>
      </c>
      <c r="AF62">
        <v>2.7224999999999997</v>
      </c>
      <c r="AG62">
        <v>12.451171200000001</v>
      </c>
      <c r="AH62">
        <v>12.493219999999999</v>
      </c>
      <c r="AI62">
        <v>0</v>
      </c>
      <c r="AJ62">
        <v>0</v>
      </c>
      <c r="AK62">
        <v>8.0195799999999995</v>
      </c>
      <c r="AL62">
        <v>0</v>
      </c>
      <c r="AM62">
        <v>4.8491039999999996</v>
      </c>
      <c r="AN62">
        <v>0.78432999999999986</v>
      </c>
      <c r="AO62">
        <v>2.7059760000000002</v>
      </c>
      <c r="AP62">
        <v>2.6725806734923778</v>
      </c>
      <c r="AQ62">
        <v>0</v>
      </c>
      <c r="AR62">
        <v>2.7096000000000009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814.75185092457389</v>
      </c>
      <c r="DN62">
        <v>28.240397327412975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9.3636505857891166</v>
      </c>
      <c r="L63">
        <v>578.49650953318292</v>
      </c>
      <c r="M63">
        <v>28.224921277552856</v>
      </c>
      <c r="N63">
        <v>17.981532756489493</v>
      </c>
      <c r="O63">
        <v>0</v>
      </c>
      <c r="P63">
        <v>31.757798440311941</v>
      </c>
      <c r="Q63">
        <v>6.125669719350074</v>
      </c>
      <c r="R63">
        <v>7.7300650637311721</v>
      </c>
      <c r="S63">
        <v>8.1002639744952187</v>
      </c>
      <c r="T63">
        <v>0</v>
      </c>
      <c r="U63">
        <v>52.457796333272817</v>
      </c>
      <c r="V63">
        <v>3.66933615819209</v>
      </c>
      <c r="W63">
        <v>9.3129901125127841</v>
      </c>
      <c r="X63">
        <v>30.169325618095741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5.1168000000000005</v>
      </c>
      <c r="AF63">
        <v>2.7224999999999997</v>
      </c>
      <c r="AG63">
        <v>12.451171200000001</v>
      </c>
      <c r="AH63">
        <v>12.493219999999999</v>
      </c>
      <c r="AI63">
        <v>0</v>
      </c>
      <c r="AJ63">
        <v>0</v>
      </c>
      <c r="AK63">
        <v>8.0195799999999995</v>
      </c>
      <c r="AL63">
        <v>0</v>
      </c>
      <c r="AM63">
        <v>4.8491039999999996</v>
      </c>
      <c r="AN63">
        <v>0.78432999999999986</v>
      </c>
      <c r="AO63">
        <v>2.7059760000000002</v>
      </c>
      <c r="AP63">
        <v>2.6725806734923778</v>
      </c>
      <c r="AQ63">
        <v>0</v>
      </c>
      <c r="AR63">
        <v>4.0644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816.07907100531975</v>
      </c>
      <c r="DN63">
        <v>28.286400441148732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9.363670174846165</v>
      </c>
      <c r="L64">
        <v>578.49650953318292</v>
      </c>
      <c r="M64">
        <v>28.224921277552856</v>
      </c>
      <c r="N64">
        <v>17.981532756489493</v>
      </c>
      <c r="O64">
        <v>0</v>
      </c>
      <c r="P64">
        <v>31.757798440311941</v>
      </c>
      <c r="Q64">
        <v>6.125669719350074</v>
      </c>
      <c r="R64">
        <v>7.7300650637311721</v>
      </c>
      <c r="S64">
        <v>8.1002639744952187</v>
      </c>
      <c r="T64">
        <v>0</v>
      </c>
      <c r="U64">
        <v>52.457796333272817</v>
      </c>
      <c r="V64">
        <v>3.66933615819209</v>
      </c>
      <c r="W64">
        <v>9.3129901125127841</v>
      </c>
      <c r="X64">
        <v>30.169325618095741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5.1168000000000005</v>
      </c>
      <c r="AF64">
        <v>2.7224999999999997</v>
      </c>
      <c r="AG64">
        <v>12.451171200000001</v>
      </c>
      <c r="AH64">
        <v>12.493219999999999</v>
      </c>
      <c r="AI64">
        <v>0</v>
      </c>
      <c r="AJ64">
        <v>0</v>
      </c>
      <c r="AK64">
        <v>8.0195799999999995</v>
      </c>
      <c r="AL64">
        <v>0</v>
      </c>
      <c r="AM64">
        <v>4.8491039999999996</v>
      </c>
      <c r="AN64">
        <v>0.78432999999999986</v>
      </c>
      <c r="AO64">
        <v>2.7059760000000002</v>
      </c>
      <c r="AP64">
        <v>2.6725806734923778</v>
      </c>
      <c r="AQ64">
        <v>0</v>
      </c>
      <c r="AR64">
        <v>4.0644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816.07908993758576</v>
      </c>
      <c r="DN64">
        <v>28.286401097939841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9.3636962679566658</v>
      </c>
      <c r="L65">
        <v>578.49650953318292</v>
      </c>
      <c r="M65">
        <v>28.224921277552856</v>
      </c>
      <c r="N65">
        <v>17.981532756489493</v>
      </c>
      <c r="O65">
        <v>0</v>
      </c>
      <c r="P65">
        <v>31.757798440311941</v>
      </c>
      <c r="Q65">
        <v>6.125669719350074</v>
      </c>
      <c r="R65">
        <v>7.7300650637311721</v>
      </c>
      <c r="S65">
        <v>8.1002639744952187</v>
      </c>
      <c r="T65">
        <v>0</v>
      </c>
      <c r="U65">
        <v>52.457796333272817</v>
      </c>
      <c r="V65">
        <v>3.66933615819209</v>
      </c>
      <c r="W65">
        <v>9.3129901125127841</v>
      </c>
      <c r="X65">
        <v>30.169325618095741</v>
      </c>
      <c r="Y65">
        <v>0</v>
      </c>
      <c r="Z65">
        <v>2.0007000000000006</v>
      </c>
      <c r="AA65">
        <v>0</v>
      </c>
      <c r="AB65">
        <v>0</v>
      </c>
      <c r="AC65">
        <v>0</v>
      </c>
      <c r="AD65">
        <v>0</v>
      </c>
      <c r="AE65">
        <v>5.1168000000000005</v>
      </c>
      <c r="AF65">
        <v>2.7224999999999997</v>
      </c>
      <c r="AG65">
        <v>12.451171200000001</v>
      </c>
      <c r="AH65">
        <v>12.493219999999999</v>
      </c>
      <c r="AI65">
        <v>0</v>
      </c>
      <c r="AJ65">
        <v>0</v>
      </c>
      <c r="AK65">
        <v>8.0195799999999995</v>
      </c>
      <c r="AL65">
        <v>0</v>
      </c>
      <c r="AM65">
        <v>4.8491039999999996</v>
      </c>
      <c r="AN65">
        <v>0.78432999999999986</v>
      </c>
      <c r="AO65">
        <v>2.7059760000000002</v>
      </c>
      <c r="AP65">
        <v>2.6725806734923778</v>
      </c>
      <c r="AQ65">
        <v>0</v>
      </c>
      <c r="AR65">
        <v>4.0644</v>
      </c>
      <c r="AS65">
        <v>3.7143000000000002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816.67742707344939</v>
      </c>
      <c r="DN65">
        <v>28.307140055186657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9.3636036977622243</v>
      </c>
      <c r="L66">
        <v>578.49650953318292</v>
      </c>
      <c r="M66">
        <v>28.224921277552856</v>
      </c>
      <c r="N66">
        <v>17.981532756489493</v>
      </c>
      <c r="O66">
        <v>0</v>
      </c>
      <c r="P66">
        <v>31.757798440311941</v>
      </c>
      <c r="Q66">
        <v>6.125669719350074</v>
      </c>
      <c r="R66">
        <v>7.7300650637311721</v>
      </c>
      <c r="S66">
        <v>8.1002639744952187</v>
      </c>
      <c r="T66">
        <v>0</v>
      </c>
      <c r="U66">
        <v>52.457796333272817</v>
      </c>
      <c r="V66">
        <v>3.66933615819209</v>
      </c>
      <c r="W66">
        <v>9.3129901125127841</v>
      </c>
      <c r="X66">
        <v>30.169325618095741</v>
      </c>
      <c r="Y66">
        <v>0</v>
      </c>
      <c r="Z66">
        <v>2.0007000000000006</v>
      </c>
      <c r="AA66">
        <v>0</v>
      </c>
      <c r="AB66">
        <v>0</v>
      </c>
      <c r="AC66">
        <v>0</v>
      </c>
      <c r="AD66">
        <v>0</v>
      </c>
      <c r="AE66">
        <v>5.1168000000000005</v>
      </c>
      <c r="AF66">
        <v>2.7224999999999997</v>
      </c>
      <c r="AG66">
        <v>12.451171200000001</v>
      </c>
      <c r="AH66">
        <v>12.493219999999999</v>
      </c>
      <c r="AI66">
        <v>0</v>
      </c>
      <c r="AJ66">
        <v>0</v>
      </c>
      <c r="AK66">
        <v>8.0195799999999995</v>
      </c>
      <c r="AL66">
        <v>0</v>
      </c>
      <c r="AM66">
        <v>4.8491039999999996</v>
      </c>
      <c r="AN66">
        <v>0.78432999999999986</v>
      </c>
      <c r="AO66">
        <v>2.7059760000000002</v>
      </c>
      <c r="AP66">
        <v>2.6725806734923778</v>
      </c>
      <c r="AQ66">
        <v>0</v>
      </c>
      <c r="AR66">
        <v>4.0644</v>
      </c>
      <c r="AS66">
        <v>3.7143000000000002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816.67733760336569</v>
      </c>
      <c r="DN66">
        <v>28.307136955075883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9.3636025737978059</v>
      </c>
      <c r="L67">
        <v>578.50851299306146</v>
      </c>
      <c r="M67">
        <v>28.224921277552856</v>
      </c>
      <c r="N67">
        <v>17.981532756489493</v>
      </c>
      <c r="O67">
        <v>0</v>
      </c>
      <c r="P67">
        <v>31.757798440311941</v>
      </c>
      <c r="Q67">
        <v>5.9374100064102562</v>
      </c>
      <c r="R67">
        <v>7.7270306080525888</v>
      </c>
      <c r="S67">
        <v>7.9878766300716002</v>
      </c>
      <c r="T67">
        <v>0</v>
      </c>
      <c r="U67">
        <v>52.457796333272817</v>
      </c>
      <c r="V67">
        <v>3.66933615819209</v>
      </c>
      <c r="W67">
        <v>9.3129901125127841</v>
      </c>
      <c r="X67">
        <v>30.169325618095741</v>
      </c>
      <c r="Y67">
        <v>0</v>
      </c>
      <c r="Z67">
        <v>2.0007000000000006</v>
      </c>
      <c r="AA67">
        <v>0</v>
      </c>
      <c r="AB67">
        <v>3.0674999999999999</v>
      </c>
      <c r="AC67">
        <v>0</v>
      </c>
      <c r="AD67">
        <v>2.79657</v>
      </c>
      <c r="AE67">
        <v>5.1168000000000005</v>
      </c>
      <c r="AF67">
        <v>2.7224999999999997</v>
      </c>
      <c r="AG67">
        <v>12.451171200000001</v>
      </c>
      <c r="AH67">
        <v>12.493219999999999</v>
      </c>
      <c r="AI67">
        <v>0</v>
      </c>
      <c r="AJ67">
        <v>0</v>
      </c>
      <c r="AK67">
        <v>8.0195799999999995</v>
      </c>
      <c r="AL67">
        <v>0</v>
      </c>
      <c r="AM67">
        <v>4.8491039999999996</v>
      </c>
      <c r="AN67">
        <v>0.78432999999999986</v>
      </c>
      <c r="AO67">
        <v>2.7059760000000002</v>
      </c>
      <c r="AP67">
        <v>2.6725806734923778</v>
      </c>
      <c r="AQ67">
        <v>4.7358499999999992</v>
      </c>
      <c r="AR67">
        <v>6.7740000000000018</v>
      </c>
      <c r="AS67">
        <v>3.7143000000000002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829.25908149996644</v>
      </c>
      <c r="DN67">
        <v>28.743233881347258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9.3636025737978059</v>
      </c>
      <c r="L68">
        <v>578.50851299306146</v>
      </c>
      <c r="M68">
        <v>28.224921277552856</v>
      </c>
      <c r="N68">
        <v>17.981532756489493</v>
      </c>
      <c r="O68">
        <v>0</v>
      </c>
      <c r="P68">
        <v>31.757798440311941</v>
      </c>
      <c r="Q68">
        <v>6.1237681159420285</v>
      </c>
      <c r="R68">
        <v>7.7270306080525888</v>
      </c>
      <c r="S68">
        <v>8.1001365346922771</v>
      </c>
      <c r="T68">
        <v>0</v>
      </c>
      <c r="U68">
        <v>52.457796333272817</v>
      </c>
      <c r="V68">
        <v>3.66933615819209</v>
      </c>
      <c r="W68">
        <v>9.3129901125127841</v>
      </c>
      <c r="X68">
        <v>30.169325618095741</v>
      </c>
      <c r="Y68">
        <v>0</v>
      </c>
      <c r="Z68">
        <v>2.0007000000000006</v>
      </c>
      <c r="AA68">
        <v>0</v>
      </c>
      <c r="AB68">
        <v>3.0674999999999999</v>
      </c>
      <c r="AC68">
        <v>0</v>
      </c>
      <c r="AD68">
        <v>2.79657</v>
      </c>
      <c r="AE68">
        <v>5.1168000000000005</v>
      </c>
      <c r="AF68">
        <v>2.7224999999999997</v>
      </c>
      <c r="AG68">
        <v>12.451171200000001</v>
      </c>
      <c r="AH68">
        <v>12.493219999999999</v>
      </c>
      <c r="AI68">
        <v>0</v>
      </c>
      <c r="AJ68">
        <v>0</v>
      </c>
      <c r="AK68">
        <v>8.0195799999999995</v>
      </c>
      <c r="AL68">
        <v>0</v>
      </c>
      <c r="AM68">
        <v>4.8491039999999996</v>
      </c>
      <c r="AN68">
        <v>0.78432999999999986</v>
      </c>
      <c r="AO68">
        <v>2.7059760000000002</v>
      </c>
      <c r="AP68">
        <v>2.6725806734923778</v>
      </c>
      <c r="AQ68">
        <v>9.5490200000000005</v>
      </c>
      <c r="AR68">
        <v>6.7740000000000018</v>
      </c>
      <c r="AS68">
        <v>3.7143000000000002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834.19962438815583</v>
      </c>
      <c r="DN68">
        <v>28.914479007310383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9.3636025737978059</v>
      </c>
      <c r="L69">
        <v>578.50851299306146</v>
      </c>
      <c r="M69">
        <v>28.224921277552856</v>
      </c>
      <c r="N69">
        <v>17.981532756489493</v>
      </c>
      <c r="O69">
        <v>0</v>
      </c>
      <c r="P69">
        <v>31.757798440311941</v>
      </c>
      <c r="Q69">
        <v>6.1237681159420285</v>
      </c>
      <c r="R69">
        <v>7.7270306080525888</v>
      </c>
      <c r="S69">
        <v>8.1001365346922771</v>
      </c>
      <c r="T69">
        <v>0</v>
      </c>
      <c r="U69">
        <v>52.457796333272817</v>
      </c>
      <c r="V69">
        <v>3.66933615819209</v>
      </c>
      <c r="W69">
        <v>9.3129901125127841</v>
      </c>
      <c r="X69">
        <v>30.169325618095741</v>
      </c>
      <c r="Y69">
        <v>0</v>
      </c>
      <c r="Z69">
        <v>0</v>
      </c>
      <c r="AA69">
        <v>0</v>
      </c>
      <c r="AB69">
        <v>3.0674999999999999</v>
      </c>
      <c r="AC69">
        <v>0</v>
      </c>
      <c r="AD69">
        <v>2.79657</v>
      </c>
      <c r="AE69">
        <v>5.1168000000000005</v>
      </c>
      <c r="AF69">
        <v>2.7224999999999997</v>
      </c>
      <c r="AG69">
        <v>12.451171200000001</v>
      </c>
      <c r="AH69">
        <v>12.493219999999999</v>
      </c>
      <c r="AI69">
        <v>0</v>
      </c>
      <c r="AJ69">
        <v>0</v>
      </c>
      <c r="AK69">
        <v>8.0195799999999995</v>
      </c>
      <c r="AL69">
        <v>0</v>
      </c>
      <c r="AM69">
        <v>4.8491039999999996</v>
      </c>
      <c r="AN69">
        <v>0.78432999999999986</v>
      </c>
      <c r="AO69">
        <v>2.7059760000000002</v>
      </c>
      <c r="AP69">
        <v>2.6725806734923778</v>
      </c>
      <c r="AQ69">
        <v>14.323529999999998</v>
      </c>
      <c r="AR69">
        <v>6.7740000000000018</v>
      </c>
      <c r="AS69">
        <v>3.7143000000000002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836.88051196793208</v>
      </c>
      <c r="DN69">
        <v>29.007401427534049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9.3636025737978059</v>
      </c>
      <c r="L70">
        <v>578.50851299306146</v>
      </c>
      <c r="M70">
        <v>28.224921277552856</v>
      </c>
      <c r="N70">
        <v>17.981532756489493</v>
      </c>
      <c r="O70">
        <v>0</v>
      </c>
      <c r="P70">
        <v>31.757798440311941</v>
      </c>
      <c r="Q70">
        <v>6.1237681159420285</v>
      </c>
      <c r="R70">
        <v>7.7270306080525888</v>
      </c>
      <c r="S70">
        <v>8.1001365346922771</v>
      </c>
      <c r="T70">
        <v>0</v>
      </c>
      <c r="U70">
        <v>52.457796333272817</v>
      </c>
      <c r="V70">
        <v>3.66933615819209</v>
      </c>
      <c r="W70">
        <v>9.3129901125127841</v>
      </c>
      <c r="X70">
        <v>30.169325618095741</v>
      </c>
      <c r="Y70">
        <v>0</v>
      </c>
      <c r="Z70">
        <v>0</v>
      </c>
      <c r="AA70">
        <v>3.2182621064722556</v>
      </c>
      <c r="AB70">
        <v>3.0674999999999999</v>
      </c>
      <c r="AC70">
        <v>0</v>
      </c>
      <c r="AD70">
        <v>2.79657</v>
      </c>
      <c r="AE70">
        <v>5.1168000000000005</v>
      </c>
      <c r="AF70">
        <v>2.7224999999999997</v>
      </c>
      <c r="AG70">
        <v>12.451171200000001</v>
      </c>
      <c r="AH70">
        <v>12.493219999999999</v>
      </c>
      <c r="AI70">
        <v>0</v>
      </c>
      <c r="AJ70">
        <v>0</v>
      </c>
      <c r="AK70">
        <v>8.0195799999999995</v>
      </c>
      <c r="AL70">
        <v>0</v>
      </c>
      <c r="AM70">
        <v>4.8491039999999996</v>
      </c>
      <c r="AN70">
        <v>0.78432999999999986</v>
      </c>
      <c r="AO70">
        <v>2.7059760000000002</v>
      </c>
      <c r="AP70">
        <v>2.6725806734923778</v>
      </c>
      <c r="AQ70">
        <v>14.323529999999998</v>
      </c>
      <c r="AR70">
        <v>6.7740000000000018</v>
      </c>
      <c r="AS70">
        <v>3.7143000000000002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839.99088944261564</v>
      </c>
      <c r="DN70">
        <v>29.115286059322763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9.3636025737978059</v>
      </c>
      <c r="L71">
        <v>578.50851299306146</v>
      </c>
      <c r="M71">
        <v>28.224921277552856</v>
      </c>
      <c r="N71">
        <v>17.981532756489493</v>
      </c>
      <c r="O71">
        <v>0</v>
      </c>
      <c r="P71">
        <v>31.757798440311941</v>
      </c>
      <c r="Q71">
        <v>6.1237681159420285</v>
      </c>
      <c r="R71">
        <v>7.7270306080525888</v>
      </c>
      <c r="S71">
        <v>8.1003851548412396</v>
      </c>
      <c r="T71">
        <v>0</v>
      </c>
      <c r="U71">
        <v>52.457796333272817</v>
      </c>
      <c r="V71">
        <v>3.66933615819209</v>
      </c>
      <c r="W71">
        <v>9.3129901125127841</v>
      </c>
      <c r="X71">
        <v>30.169325618095741</v>
      </c>
      <c r="Y71">
        <v>0</v>
      </c>
      <c r="Z71">
        <v>0</v>
      </c>
      <c r="AA71">
        <v>4.0858357767411331</v>
      </c>
      <c r="AB71">
        <v>3.0674999999999999</v>
      </c>
      <c r="AC71">
        <v>0</v>
      </c>
      <c r="AD71">
        <v>5.6061096000000017</v>
      </c>
      <c r="AE71">
        <v>5.1168000000000005</v>
      </c>
      <c r="AF71">
        <v>2.7224999999999997</v>
      </c>
      <c r="AG71">
        <v>12.451171200000001</v>
      </c>
      <c r="AH71">
        <v>12.493219999999999</v>
      </c>
      <c r="AI71">
        <v>0</v>
      </c>
      <c r="AJ71">
        <v>0</v>
      </c>
      <c r="AK71">
        <v>8.0195799999999995</v>
      </c>
      <c r="AL71">
        <v>0</v>
      </c>
      <c r="AM71">
        <v>4.8491039999999996</v>
      </c>
      <c r="AN71">
        <v>0.78432999999999986</v>
      </c>
      <c r="AO71">
        <v>2.7059760000000002</v>
      </c>
      <c r="AP71">
        <v>2.6725806734923778</v>
      </c>
      <c r="AQ71">
        <v>19.098040000000001</v>
      </c>
      <c r="AR71">
        <v>4.0644</v>
      </c>
      <c r="AS71">
        <v>3.0952500000000001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844.94246352840139</v>
      </c>
      <c r="DN71">
        <v>29.286933863954641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9.3636025737978059</v>
      </c>
      <c r="L72">
        <v>578.50851299306146</v>
      </c>
      <c r="M72">
        <v>28.224921277552856</v>
      </c>
      <c r="N72">
        <v>17.981532756489493</v>
      </c>
      <c r="O72">
        <v>0</v>
      </c>
      <c r="P72">
        <v>31.757798440311941</v>
      </c>
      <c r="Q72">
        <v>6.1237681159420285</v>
      </c>
      <c r="R72">
        <v>7.7270306080525888</v>
      </c>
      <c r="S72">
        <v>8.1003851548412396</v>
      </c>
      <c r="T72">
        <v>0</v>
      </c>
      <c r="U72">
        <v>52.457796333272817</v>
      </c>
      <c r="V72">
        <v>3.66933615819209</v>
      </c>
      <c r="W72">
        <v>9.3129901125127841</v>
      </c>
      <c r="X72">
        <v>30.169325618095741</v>
      </c>
      <c r="Y72">
        <v>0</v>
      </c>
      <c r="Z72">
        <v>0</v>
      </c>
      <c r="AA72">
        <v>8.6195140514311142</v>
      </c>
      <c r="AB72">
        <v>3.0674999999999999</v>
      </c>
      <c r="AC72">
        <v>0</v>
      </c>
      <c r="AD72">
        <v>5.6061096000000017</v>
      </c>
      <c r="AE72">
        <v>5.1168000000000005</v>
      </c>
      <c r="AF72">
        <v>2.7224999999999997</v>
      </c>
      <c r="AG72">
        <v>12.451171200000001</v>
      </c>
      <c r="AH72">
        <v>12.493219999999999</v>
      </c>
      <c r="AI72">
        <v>0</v>
      </c>
      <c r="AJ72">
        <v>0</v>
      </c>
      <c r="AK72">
        <v>8.0195799999999995</v>
      </c>
      <c r="AL72">
        <v>0</v>
      </c>
      <c r="AM72">
        <v>4.8491039999999996</v>
      </c>
      <c r="AN72">
        <v>0.78432999999999986</v>
      </c>
      <c r="AO72">
        <v>2.7059760000000002</v>
      </c>
      <c r="AP72">
        <v>2.6725806734923778</v>
      </c>
      <c r="AQ72">
        <v>19.098040000000001</v>
      </c>
      <c r="AR72">
        <v>4.0644</v>
      </c>
      <c r="AS72">
        <v>3.0952500000000001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849.32416093388667</v>
      </c>
      <c r="DN72">
        <v>29.43891473315939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9.3636025737978059</v>
      </c>
      <c r="L73">
        <v>578.50851299306146</v>
      </c>
      <c r="M73">
        <v>28.224921277552856</v>
      </c>
      <c r="N73">
        <v>17.981532756489493</v>
      </c>
      <c r="O73">
        <v>0</v>
      </c>
      <c r="P73">
        <v>31.757798440311941</v>
      </c>
      <c r="Q73">
        <v>6.1237681159420285</v>
      </c>
      <c r="R73">
        <v>7.7270306080525888</v>
      </c>
      <c r="S73">
        <v>8.1003851548412396</v>
      </c>
      <c r="T73">
        <v>0</v>
      </c>
      <c r="U73">
        <v>52.457796333272817</v>
      </c>
      <c r="V73">
        <v>4.2613706790123462</v>
      </c>
      <c r="W73">
        <v>9.3129901125127841</v>
      </c>
      <c r="X73">
        <v>30.169325618095741</v>
      </c>
      <c r="Y73">
        <v>0</v>
      </c>
      <c r="Z73">
        <v>0</v>
      </c>
      <c r="AA73">
        <v>8.6195140514311142</v>
      </c>
      <c r="AB73">
        <v>3.0674999999999999</v>
      </c>
      <c r="AC73">
        <v>0</v>
      </c>
      <c r="AD73">
        <v>8.3897099999999991</v>
      </c>
      <c r="AE73">
        <v>5.1168000000000005</v>
      </c>
      <c r="AF73">
        <v>2.7224999999999997</v>
      </c>
      <c r="AG73">
        <v>12.451171200000001</v>
      </c>
      <c r="AH73">
        <v>20.337800000000005</v>
      </c>
      <c r="AI73">
        <v>1.5624</v>
      </c>
      <c r="AJ73">
        <v>0</v>
      </c>
      <c r="AK73">
        <v>8.0195799999999995</v>
      </c>
      <c r="AL73">
        <v>0</v>
      </c>
      <c r="AM73">
        <v>4.8491039999999996</v>
      </c>
      <c r="AN73">
        <v>0.78432999999999986</v>
      </c>
      <c r="AO73">
        <v>2.7059760000000002</v>
      </c>
      <c r="AP73">
        <v>2.6725806734923778</v>
      </c>
      <c r="AQ73">
        <v>19.098040000000001</v>
      </c>
      <c r="AR73">
        <v>6.0966000000000005</v>
      </c>
      <c r="AS73">
        <v>3.0952500000000001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863.64267993460464</v>
      </c>
      <c r="DN73">
        <v>29.935210653261866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9.3636025737978059</v>
      </c>
      <c r="L74">
        <v>578.50851299306146</v>
      </c>
      <c r="M74">
        <v>28.224921277552856</v>
      </c>
      <c r="N74">
        <v>17.981532756489493</v>
      </c>
      <c r="O74">
        <v>0</v>
      </c>
      <c r="P74">
        <v>31.757798440311941</v>
      </c>
      <c r="Q74">
        <v>6.1237681159420285</v>
      </c>
      <c r="R74">
        <v>7.7270306080525888</v>
      </c>
      <c r="S74">
        <v>8.1003851548412396</v>
      </c>
      <c r="T74">
        <v>0</v>
      </c>
      <c r="U74">
        <v>52.457796333272817</v>
      </c>
      <c r="V74">
        <v>4.2613706790123462</v>
      </c>
      <c r="W74">
        <v>9.3129901125127841</v>
      </c>
      <c r="X74">
        <v>30.169325618095741</v>
      </c>
      <c r="Y74">
        <v>0</v>
      </c>
      <c r="Z74">
        <v>0</v>
      </c>
      <c r="AA74">
        <v>12.929271077146671</v>
      </c>
      <c r="AB74">
        <v>3.0674999999999999</v>
      </c>
      <c r="AC74">
        <v>0</v>
      </c>
      <c r="AD74">
        <v>11.2122192</v>
      </c>
      <c r="AE74">
        <v>5.1168000000000005</v>
      </c>
      <c r="AF74">
        <v>2.7224999999999997</v>
      </c>
      <c r="AG74">
        <v>12.451171200000001</v>
      </c>
      <c r="AH74">
        <v>26.148600000000002</v>
      </c>
      <c r="AI74">
        <v>10.033732799999999</v>
      </c>
      <c r="AJ74">
        <v>0</v>
      </c>
      <c r="AK74">
        <v>8.0195799999999995</v>
      </c>
      <c r="AL74">
        <v>0</v>
      </c>
      <c r="AM74">
        <v>4.8491039999999996</v>
      </c>
      <c r="AN74">
        <v>0.78432999999999986</v>
      </c>
      <c r="AO74">
        <v>2.7059760000000002</v>
      </c>
      <c r="AP74">
        <v>2.6725806734923778</v>
      </c>
      <c r="AQ74">
        <v>19.098040000000001</v>
      </c>
      <c r="AR74">
        <v>6.0966000000000005</v>
      </c>
      <c r="AS74">
        <v>3.0952500000000001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884.33959850306292</v>
      </c>
      <c r="DN74">
        <v>30.652691110519196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9.3636025737978059</v>
      </c>
      <c r="L75">
        <v>578.50851299306146</v>
      </c>
      <c r="M75">
        <v>28.224921277552856</v>
      </c>
      <c r="N75">
        <v>17.981532756489493</v>
      </c>
      <c r="O75">
        <v>0</v>
      </c>
      <c r="P75">
        <v>31.757798440311941</v>
      </c>
      <c r="Q75">
        <v>6.1237681159420285</v>
      </c>
      <c r="R75">
        <v>7.7270306080525888</v>
      </c>
      <c r="S75">
        <v>8.1003851548412396</v>
      </c>
      <c r="T75">
        <v>0</v>
      </c>
      <c r="U75">
        <v>52.457796333272817</v>
      </c>
      <c r="V75">
        <v>4.2613706790123462</v>
      </c>
      <c r="W75">
        <v>9.3129901125127841</v>
      </c>
      <c r="X75">
        <v>30.169325618095741</v>
      </c>
      <c r="Y75">
        <v>0</v>
      </c>
      <c r="Z75">
        <v>0</v>
      </c>
      <c r="AA75">
        <v>12.929271077146671</v>
      </c>
      <c r="AB75">
        <v>4.0409200000000007</v>
      </c>
      <c r="AC75">
        <v>2.9693200000000002</v>
      </c>
      <c r="AD75">
        <v>11.2122192</v>
      </c>
      <c r="AE75">
        <v>15.166195200000002</v>
      </c>
      <c r="AF75">
        <v>2.7224999999999997</v>
      </c>
      <c r="AG75">
        <v>12.451171200000001</v>
      </c>
      <c r="AH75">
        <v>31.959400000000002</v>
      </c>
      <c r="AI75">
        <v>10.033732799999999</v>
      </c>
      <c r="AJ75">
        <v>0</v>
      </c>
      <c r="AK75">
        <v>8.0195799999999995</v>
      </c>
      <c r="AL75">
        <v>0</v>
      </c>
      <c r="AM75">
        <v>4.8491039999999996</v>
      </c>
      <c r="AN75">
        <v>0.78432999999999986</v>
      </c>
      <c r="AO75">
        <v>2.7059760000000002</v>
      </c>
      <c r="AP75">
        <v>2.6725806734923778</v>
      </c>
      <c r="AQ75">
        <v>19.098040000000001</v>
      </c>
      <c r="AR75">
        <v>6.0966000000000005</v>
      </c>
      <c r="AS75">
        <v>3.0952500000000001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903.4791350228968</v>
      </c>
      <c r="DN75">
        <v>31.316089790685275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9.3636025737978059</v>
      </c>
      <c r="L76">
        <v>578.50851299306146</v>
      </c>
      <c r="M76">
        <v>28.224921277552856</v>
      </c>
      <c r="N76">
        <v>17.981532756489493</v>
      </c>
      <c r="O76">
        <v>0</v>
      </c>
      <c r="P76">
        <v>31.757798440311941</v>
      </c>
      <c r="Q76">
        <v>6.1237681159420285</v>
      </c>
      <c r="R76">
        <v>7.7270306080525888</v>
      </c>
      <c r="S76">
        <v>8.1003851548412396</v>
      </c>
      <c r="T76">
        <v>0</v>
      </c>
      <c r="U76">
        <v>52.457796333272817</v>
      </c>
      <c r="V76">
        <v>4.2613706790123462</v>
      </c>
      <c r="W76">
        <v>9.3129901125127841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6.0499999999999972</v>
      </c>
      <c r="AG76">
        <v>12.451171200000001</v>
      </c>
      <c r="AH76">
        <v>43.058028000000014</v>
      </c>
      <c r="AI76">
        <v>10.033732799999999</v>
      </c>
      <c r="AJ76">
        <v>0</v>
      </c>
      <c r="AK76">
        <v>8.0195799999999995</v>
      </c>
      <c r="AL76">
        <v>0</v>
      </c>
      <c r="AM76">
        <v>4.8491039999999996</v>
      </c>
      <c r="AN76">
        <v>0.78432999999999986</v>
      </c>
      <c r="AO76">
        <v>2.7059760000000002</v>
      </c>
      <c r="AP76">
        <v>2.6725806734923778</v>
      </c>
      <c r="AQ76">
        <v>19.098040000000001</v>
      </c>
      <c r="AR76">
        <v>6.0966000000000005</v>
      </c>
      <c r="AS76">
        <v>3.0952500000000001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931.03411573875951</v>
      </c>
      <c r="DN76">
        <v>32.271177074822596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9.3636025737978059</v>
      </c>
      <c r="L77">
        <v>578.50851299306146</v>
      </c>
      <c r="M77">
        <v>28.224921277552856</v>
      </c>
      <c r="N77">
        <v>17.981532756489493</v>
      </c>
      <c r="O77">
        <v>0</v>
      </c>
      <c r="P77">
        <v>31.757798440311941</v>
      </c>
      <c r="Q77">
        <v>6.1237681159420285</v>
      </c>
      <c r="R77">
        <v>7.7270306080525888</v>
      </c>
      <c r="S77">
        <v>8.1003851548412396</v>
      </c>
      <c r="T77">
        <v>0</v>
      </c>
      <c r="U77">
        <v>52.457796333272817</v>
      </c>
      <c r="V77">
        <v>4.2613706790123462</v>
      </c>
      <c r="W77">
        <v>9.3129901125127841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6.0499999999999972</v>
      </c>
      <c r="AG77">
        <v>12.451171200000001</v>
      </c>
      <c r="AH77">
        <v>43.058028000000014</v>
      </c>
      <c r="AI77">
        <v>10.033732799999999</v>
      </c>
      <c r="AJ77">
        <v>0</v>
      </c>
      <c r="AK77">
        <v>8.0195799999999995</v>
      </c>
      <c r="AL77">
        <v>0</v>
      </c>
      <c r="AM77">
        <v>4.8491039999999996</v>
      </c>
      <c r="AN77">
        <v>0.78432999999999986</v>
      </c>
      <c r="AO77">
        <v>2.7059760000000002</v>
      </c>
      <c r="AP77">
        <v>2.6725806734923778</v>
      </c>
      <c r="AQ77">
        <v>19.098040000000001</v>
      </c>
      <c r="AR77">
        <v>7.1127000000000011</v>
      </c>
      <c r="AS77">
        <v>3.0952500000000001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932.01617638875962</v>
      </c>
      <c r="DN77">
        <v>32.305216424822596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9.3636025737978059</v>
      </c>
      <c r="L78">
        <v>578.50851299306146</v>
      </c>
      <c r="M78">
        <v>28.224921277552856</v>
      </c>
      <c r="N78">
        <v>17.981532756489493</v>
      </c>
      <c r="O78">
        <v>0</v>
      </c>
      <c r="P78">
        <v>31.757798440311941</v>
      </c>
      <c r="Q78">
        <v>6.1237681159420285</v>
      </c>
      <c r="R78">
        <v>7.7270306080525888</v>
      </c>
      <c r="S78">
        <v>8.1003851548412396</v>
      </c>
      <c r="T78">
        <v>0</v>
      </c>
      <c r="U78">
        <v>52.457796333272817</v>
      </c>
      <c r="V78">
        <v>4.2613706790123462</v>
      </c>
      <c r="W78">
        <v>9.3129901125127841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6.0499999999999972</v>
      </c>
      <c r="AG78">
        <v>12.451171200000001</v>
      </c>
      <c r="AH78">
        <v>43.058028000000014</v>
      </c>
      <c r="AI78">
        <v>10.033732799999999</v>
      </c>
      <c r="AJ78">
        <v>0</v>
      </c>
      <c r="AK78">
        <v>8.0195799999999995</v>
      </c>
      <c r="AL78">
        <v>0</v>
      </c>
      <c r="AM78">
        <v>4.8491039999999996</v>
      </c>
      <c r="AN78">
        <v>0.78432999999999986</v>
      </c>
      <c r="AO78">
        <v>2.7059760000000002</v>
      </c>
      <c r="AP78">
        <v>2.6725806734923778</v>
      </c>
      <c r="AQ78">
        <v>19.098040000000001</v>
      </c>
      <c r="AR78">
        <v>7.1127000000000011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932.01617638875962</v>
      </c>
      <c r="DN78">
        <v>32.305216424822596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9.3636025737978059</v>
      </c>
      <c r="L79">
        <v>578.50851299306146</v>
      </c>
      <c r="M79">
        <v>28.224921277552856</v>
      </c>
      <c r="N79">
        <v>17.981532756489493</v>
      </c>
      <c r="O79">
        <v>0</v>
      </c>
      <c r="P79">
        <v>31.757798440311941</v>
      </c>
      <c r="Q79">
        <v>5.4313413208649912</v>
      </c>
      <c r="R79">
        <v>7.7270306080525888</v>
      </c>
      <c r="S79">
        <v>8.1003851548412396</v>
      </c>
      <c r="T79">
        <v>0</v>
      </c>
      <c r="U79">
        <v>52.457796333272817</v>
      </c>
      <c r="V79">
        <v>4.2613706790123462</v>
      </c>
      <c r="W79">
        <v>9.3129901125127841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2.9693200000000002</v>
      </c>
      <c r="AD79">
        <v>11.2122192</v>
      </c>
      <c r="AE79">
        <v>15.166195200000002</v>
      </c>
      <c r="AF79">
        <v>6.0499999999999972</v>
      </c>
      <c r="AG79">
        <v>12.451171200000001</v>
      </c>
      <c r="AH79">
        <v>43.058028000000014</v>
      </c>
      <c r="AI79">
        <v>10.033732799999999</v>
      </c>
      <c r="AJ79">
        <v>0</v>
      </c>
      <c r="AK79">
        <v>8.0195799999999995</v>
      </c>
      <c r="AL79">
        <v>0</v>
      </c>
      <c r="AM79">
        <v>4.8491039999999996</v>
      </c>
      <c r="AN79">
        <v>0.78432999999999986</v>
      </c>
      <c r="AO79">
        <v>2.7059760000000002</v>
      </c>
      <c r="AP79">
        <v>2.6725806734923778</v>
      </c>
      <c r="AQ79">
        <v>19.098040000000001</v>
      </c>
      <c r="AR79">
        <v>7.1127000000000011</v>
      </c>
      <c r="AS79">
        <v>3.0952500000000001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931.34694589110768</v>
      </c>
      <c r="DN79">
        <v>32.282020127397459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9.3636025737978059</v>
      </c>
      <c r="L80">
        <v>578.50851299306146</v>
      </c>
      <c r="M80">
        <v>28.224921277552856</v>
      </c>
      <c r="N80">
        <v>17.981532756489493</v>
      </c>
      <c r="O80">
        <v>0</v>
      </c>
      <c r="P80">
        <v>31.757798440311941</v>
      </c>
      <c r="Q80">
        <v>5.4313413208649912</v>
      </c>
      <c r="R80">
        <v>7.7270306080525888</v>
      </c>
      <c r="S80">
        <v>8.1003851548412396</v>
      </c>
      <c r="T80">
        <v>0</v>
      </c>
      <c r="U80">
        <v>52.457796333272817</v>
      </c>
      <c r="V80">
        <v>4.2613706790123462</v>
      </c>
      <c r="W80">
        <v>9.3129901125127841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2.9693200000000002</v>
      </c>
      <c r="AD80">
        <v>11.2122192</v>
      </c>
      <c r="AE80">
        <v>15.166195200000002</v>
      </c>
      <c r="AF80">
        <v>6.0499999999999972</v>
      </c>
      <c r="AG80">
        <v>12.451171200000001</v>
      </c>
      <c r="AH80">
        <v>43.058028000000014</v>
      </c>
      <c r="AI80">
        <v>0.97650000000000015</v>
      </c>
      <c r="AJ80">
        <v>0</v>
      </c>
      <c r="AK80">
        <v>8.0195799999999995</v>
      </c>
      <c r="AL80">
        <v>0</v>
      </c>
      <c r="AM80">
        <v>4.8491039999999996</v>
      </c>
      <c r="AN80">
        <v>0.78432999999999986</v>
      </c>
      <c r="AO80">
        <v>2.7059760000000002</v>
      </c>
      <c r="AP80">
        <v>2.6725806734923778</v>
      </c>
      <c r="AQ80">
        <v>19.098040000000001</v>
      </c>
      <c r="AR80">
        <v>7.1127000000000011</v>
      </c>
      <c r="AS80">
        <v>3.0952500000000001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922.59313043470547</v>
      </c>
      <c r="DN80">
        <v>31.978602783799658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9.3636025737978059</v>
      </c>
      <c r="L81">
        <v>578.50851299306146</v>
      </c>
      <c r="M81">
        <v>28.224921277552856</v>
      </c>
      <c r="N81">
        <v>17.981532756489493</v>
      </c>
      <c r="O81">
        <v>0</v>
      </c>
      <c r="P81">
        <v>31.757798440311941</v>
      </c>
      <c r="Q81">
        <v>5.4313413208649912</v>
      </c>
      <c r="R81">
        <v>7.7270306080525888</v>
      </c>
      <c r="S81">
        <v>8.1003851548412396</v>
      </c>
      <c r="T81">
        <v>0</v>
      </c>
      <c r="U81">
        <v>52.457796333272817</v>
      </c>
      <c r="V81">
        <v>4.2613706790123462</v>
      </c>
      <c r="W81">
        <v>9.3129901125127841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2.9693200000000002</v>
      </c>
      <c r="AD81">
        <v>11.2122192</v>
      </c>
      <c r="AE81">
        <v>15.166195200000002</v>
      </c>
      <c r="AF81">
        <v>6.0499999999999972</v>
      </c>
      <c r="AG81">
        <v>12.451171200000001</v>
      </c>
      <c r="AH81">
        <v>43.058028000000014</v>
      </c>
      <c r="AI81">
        <v>0</v>
      </c>
      <c r="AJ81">
        <v>0</v>
      </c>
      <c r="AK81">
        <v>8.0195799999999995</v>
      </c>
      <c r="AL81">
        <v>0</v>
      </c>
      <c r="AM81">
        <v>4.8491039999999996</v>
      </c>
      <c r="AN81">
        <v>0.78432999999999986</v>
      </c>
      <c r="AO81">
        <v>2.7059760000000002</v>
      </c>
      <c r="AP81">
        <v>2.6725806734923778</v>
      </c>
      <c r="AQ81">
        <v>19.098040000000001</v>
      </c>
      <c r="AR81">
        <v>7.1127000000000011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923.04540440117023</v>
      </c>
      <c r="DN81">
        <v>31.994278817334926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9.3636025737978059</v>
      </c>
      <c r="L82">
        <v>578.50851299306146</v>
      </c>
      <c r="M82">
        <v>28.224921277552856</v>
      </c>
      <c r="N82">
        <v>17.981532756489493</v>
      </c>
      <c r="O82">
        <v>0</v>
      </c>
      <c r="P82">
        <v>31.757798440311941</v>
      </c>
      <c r="Q82">
        <v>5.4313413208649912</v>
      </c>
      <c r="R82">
        <v>7.7270306080525888</v>
      </c>
      <c r="S82">
        <v>8.1003851548412396</v>
      </c>
      <c r="T82">
        <v>0</v>
      </c>
      <c r="U82">
        <v>52.457796333272817</v>
      </c>
      <c r="V82">
        <v>4.2613706790123462</v>
      </c>
      <c r="W82">
        <v>9.3129901125127841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2.9693200000000002</v>
      </c>
      <c r="AD82">
        <v>11.2122192</v>
      </c>
      <c r="AE82">
        <v>15.166195200000002</v>
      </c>
      <c r="AF82">
        <v>6.0499999999999972</v>
      </c>
      <c r="AG82">
        <v>12.451171200000001</v>
      </c>
      <c r="AH82">
        <v>43.058028000000014</v>
      </c>
      <c r="AI82">
        <v>0</v>
      </c>
      <c r="AJ82">
        <v>0</v>
      </c>
      <c r="AK82">
        <v>8.0195799999999995</v>
      </c>
      <c r="AL82">
        <v>0</v>
      </c>
      <c r="AM82">
        <v>4.8491039999999996</v>
      </c>
      <c r="AN82">
        <v>0.78432999999999986</v>
      </c>
      <c r="AO82">
        <v>2.7059760000000002</v>
      </c>
      <c r="AP82">
        <v>2.6725806734923778</v>
      </c>
      <c r="AQ82">
        <v>19.098040000000001</v>
      </c>
      <c r="AR82">
        <v>7.1127000000000011</v>
      </c>
      <c r="AS82">
        <v>6.6032000000000002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921.17242386707926</v>
      </c>
      <c r="DN82">
        <v>31.929359351425838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9.3636025737978059</v>
      </c>
      <c r="L83">
        <v>578.50851299306146</v>
      </c>
      <c r="M83">
        <v>28.224921277552856</v>
      </c>
      <c r="N83">
        <v>17.981532756489493</v>
      </c>
      <c r="O83">
        <v>0</v>
      </c>
      <c r="P83">
        <v>31.757798440311941</v>
      </c>
      <c r="Q83">
        <v>5.4313413208649912</v>
      </c>
      <c r="R83">
        <v>7.7270306080525888</v>
      </c>
      <c r="S83">
        <v>8.1003851548412396</v>
      </c>
      <c r="T83">
        <v>0</v>
      </c>
      <c r="U83">
        <v>52.457796333272817</v>
      </c>
      <c r="V83">
        <v>4.2613706790123462</v>
      </c>
      <c r="W83">
        <v>9.3129901125127841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2.9693200000000002</v>
      </c>
      <c r="AD83">
        <v>11.2122192</v>
      </c>
      <c r="AE83">
        <v>15.166195200000002</v>
      </c>
      <c r="AF83">
        <v>6.0499999999999972</v>
      </c>
      <c r="AG83">
        <v>12.451171200000001</v>
      </c>
      <c r="AH83">
        <v>43.058028000000014</v>
      </c>
      <c r="AI83">
        <v>0</v>
      </c>
      <c r="AJ83">
        <v>0</v>
      </c>
      <c r="AK83">
        <v>8.0195799999999995</v>
      </c>
      <c r="AL83">
        <v>0</v>
      </c>
      <c r="AM83">
        <v>4.8491039999999996</v>
      </c>
      <c r="AN83">
        <v>0.78432999999999986</v>
      </c>
      <c r="AO83">
        <v>2.7059760000000002</v>
      </c>
      <c r="AP83">
        <v>2.6725806734923778</v>
      </c>
      <c r="AQ83">
        <v>19.098040000000001</v>
      </c>
      <c r="AR83">
        <v>7.1127000000000011</v>
      </c>
      <c r="AS83">
        <v>6.6032000000000002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921.17242386707926</v>
      </c>
      <c r="DN83">
        <v>31.929359351425838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9.3636025737978059</v>
      </c>
      <c r="L84">
        <v>578.50851299306146</v>
      </c>
      <c r="M84">
        <v>28.224921277552856</v>
      </c>
      <c r="N84">
        <v>17.981532756489493</v>
      </c>
      <c r="O84">
        <v>0</v>
      </c>
      <c r="P84">
        <v>31.757798440311941</v>
      </c>
      <c r="Q84">
        <v>5.4313413208649912</v>
      </c>
      <c r="R84">
        <v>7.7270306080525888</v>
      </c>
      <c r="S84">
        <v>8.1003851548412396</v>
      </c>
      <c r="T84">
        <v>0</v>
      </c>
      <c r="U84">
        <v>52.457796333272817</v>
      </c>
      <c r="V84">
        <v>4.2613706790123462</v>
      </c>
      <c r="W84">
        <v>9.3129901125127841</v>
      </c>
      <c r="X84">
        <v>30.169325618095741</v>
      </c>
      <c r="Y84">
        <v>0</v>
      </c>
      <c r="Z84">
        <v>0</v>
      </c>
      <c r="AA84">
        <v>8.6195140514311142</v>
      </c>
      <c r="AB84">
        <v>4.0409200000000007</v>
      </c>
      <c r="AC84">
        <v>2.9693200000000002</v>
      </c>
      <c r="AD84">
        <v>8.3897099999999991</v>
      </c>
      <c r="AE84">
        <v>15.166195200000002</v>
      </c>
      <c r="AF84">
        <v>2.7224999999999997</v>
      </c>
      <c r="AG84">
        <v>12.451171200000001</v>
      </c>
      <c r="AH84">
        <v>34.86480000000001</v>
      </c>
      <c r="AI84">
        <v>0</v>
      </c>
      <c r="AJ84">
        <v>0</v>
      </c>
      <c r="AK84">
        <v>8.0195799999999995</v>
      </c>
      <c r="AL84">
        <v>0</v>
      </c>
      <c r="AM84">
        <v>4.8491039999999996</v>
      </c>
      <c r="AN84">
        <v>0.78432999999999986</v>
      </c>
      <c r="AO84">
        <v>2.7059760000000002</v>
      </c>
      <c r="AP84">
        <v>2.6725806734923778</v>
      </c>
      <c r="AQ84">
        <v>19.098040000000001</v>
      </c>
      <c r="AR84">
        <v>7.1127000000000011</v>
      </c>
      <c r="AS84">
        <v>6.6032000000000002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893.39962819654295</v>
      </c>
      <c r="DN84">
        <v>30.966620796246644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9.3636025737978059</v>
      </c>
      <c r="L85">
        <v>578.50851299306146</v>
      </c>
      <c r="M85">
        <v>28.224921277552856</v>
      </c>
      <c r="N85">
        <v>17.981532756489493</v>
      </c>
      <c r="O85">
        <v>0</v>
      </c>
      <c r="P85">
        <v>31.757798440311941</v>
      </c>
      <c r="Q85">
        <v>5.4313413208649912</v>
      </c>
      <c r="R85">
        <v>7.7270306080525888</v>
      </c>
      <c r="S85">
        <v>8.1003851548412396</v>
      </c>
      <c r="T85">
        <v>0</v>
      </c>
      <c r="U85">
        <v>52.457796333272817</v>
      </c>
      <c r="V85">
        <v>4.2613706790123462</v>
      </c>
      <c r="W85">
        <v>9.3129901125127841</v>
      </c>
      <c r="X85">
        <v>30.169325618095741</v>
      </c>
      <c r="Y85">
        <v>0</v>
      </c>
      <c r="Z85">
        <v>0</v>
      </c>
      <c r="AA85">
        <v>8.6195140514311142</v>
      </c>
      <c r="AB85">
        <v>4.0409200000000007</v>
      </c>
      <c r="AC85">
        <v>0</v>
      </c>
      <c r="AD85">
        <v>5.59314</v>
      </c>
      <c r="AE85">
        <v>15.166195200000002</v>
      </c>
      <c r="AF85">
        <v>2.7224999999999997</v>
      </c>
      <c r="AG85">
        <v>12.451171200000001</v>
      </c>
      <c r="AH85">
        <v>26.148600000000002</v>
      </c>
      <c r="AI85">
        <v>0</v>
      </c>
      <c r="AJ85">
        <v>0</v>
      </c>
      <c r="AK85">
        <v>8.0195799999999995</v>
      </c>
      <c r="AL85">
        <v>0</v>
      </c>
      <c r="AM85">
        <v>4.8491039999999996</v>
      </c>
      <c r="AN85">
        <v>0.78432999999999986</v>
      </c>
      <c r="AO85">
        <v>2.7059760000000002</v>
      </c>
      <c r="AP85">
        <v>2.6725806734923778</v>
      </c>
      <c r="AQ85">
        <v>19.098040000000001</v>
      </c>
      <c r="AR85">
        <v>7.1127000000000011</v>
      </c>
      <c r="AS85">
        <v>6.6032000000000002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879.4026882759747</v>
      </c>
      <c r="DN85">
        <v>30.481470716814684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9.3636025737978059</v>
      </c>
      <c r="L86">
        <v>578.50851299306146</v>
      </c>
      <c r="M86">
        <v>28.224921277552856</v>
      </c>
      <c r="N86">
        <v>17.981532756489493</v>
      </c>
      <c r="O86">
        <v>0</v>
      </c>
      <c r="P86">
        <v>31.757798440311941</v>
      </c>
      <c r="Q86">
        <v>5.4313413208649912</v>
      </c>
      <c r="R86">
        <v>7.7270306080525888</v>
      </c>
      <c r="S86">
        <v>8.1003851548412396</v>
      </c>
      <c r="T86">
        <v>0</v>
      </c>
      <c r="U86">
        <v>52.457796333272817</v>
      </c>
      <c r="V86">
        <v>4.2613706790123462</v>
      </c>
      <c r="W86">
        <v>9.3129901125127841</v>
      </c>
      <c r="X86">
        <v>30.169325618095741</v>
      </c>
      <c r="Y86">
        <v>0</v>
      </c>
      <c r="Z86">
        <v>0</v>
      </c>
      <c r="AA86">
        <v>8.6195140514311142</v>
      </c>
      <c r="AB86">
        <v>4.0409200000000007</v>
      </c>
      <c r="AC86">
        <v>0</v>
      </c>
      <c r="AD86">
        <v>5.59314</v>
      </c>
      <c r="AE86">
        <v>15.166195200000002</v>
      </c>
      <c r="AF86">
        <v>2.7224999999999997</v>
      </c>
      <c r="AG86">
        <v>12.451171200000001</v>
      </c>
      <c r="AH86">
        <v>20.337800000000005</v>
      </c>
      <c r="AI86">
        <v>0</v>
      </c>
      <c r="AJ86">
        <v>0</v>
      </c>
      <c r="AK86">
        <v>8.0195799999999995</v>
      </c>
      <c r="AL86">
        <v>0</v>
      </c>
      <c r="AM86">
        <v>4.8491039999999996</v>
      </c>
      <c r="AN86">
        <v>0.78432999999999986</v>
      </c>
      <c r="AO86">
        <v>2.7059760000000002</v>
      </c>
      <c r="AP86">
        <v>2.6725806734923778</v>
      </c>
      <c r="AQ86">
        <v>14.845439999999998</v>
      </c>
      <c r="AR86">
        <v>7.1127000000000011</v>
      </c>
      <c r="AS86">
        <v>6.6032000000000002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869.67641217597475</v>
      </c>
      <c r="DN86">
        <v>30.144346816814689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9.3636025737978059</v>
      </c>
      <c r="L87">
        <v>578.50851299306146</v>
      </c>
      <c r="M87">
        <v>28.224921277552856</v>
      </c>
      <c r="N87">
        <v>17.981532756489493</v>
      </c>
      <c r="O87">
        <v>0</v>
      </c>
      <c r="P87">
        <v>31.757798440311941</v>
      </c>
      <c r="Q87">
        <v>5.4313413208649912</v>
      </c>
      <c r="R87">
        <v>7.7270306080525888</v>
      </c>
      <c r="S87">
        <v>8.1003851548412396</v>
      </c>
      <c r="T87">
        <v>0</v>
      </c>
      <c r="U87">
        <v>52.457796333272817</v>
      </c>
      <c r="V87">
        <v>4.2613706790123462</v>
      </c>
      <c r="W87">
        <v>9.3129901125127841</v>
      </c>
      <c r="X87">
        <v>30.169325618095741</v>
      </c>
      <c r="Y87">
        <v>0</v>
      </c>
      <c r="Z87">
        <v>0</v>
      </c>
      <c r="AA87">
        <v>4.2894005485360642</v>
      </c>
      <c r="AB87">
        <v>4.0409200000000007</v>
      </c>
      <c r="AC87">
        <v>0</v>
      </c>
      <c r="AD87">
        <v>5.59314</v>
      </c>
      <c r="AE87">
        <v>15.166195200000002</v>
      </c>
      <c r="AF87">
        <v>2.7224999999999997</v>
      </c>
      <c r="AG87">
        <v>12.451171200000001</v>
      </c>
      <c r="AH87">
        <v>11.912139999999999</v>
      </c>
      <c r="AI87">
        <v>0</v>
      </c>
      <c r="AJ87">
        <v>0</v>
      </c>
      <c r="AK87">
        <v>8.0195799999999995</v>
      </c>
      <c r="AL87">
        <v>0</v>
      </c>
      <c r="AM87">
        <v>4.8491039999999996</v>
      </c>
      <c r="AN87">
        <v>0.78432999999999986</v>
      </c>
      <c r="AO87">
        <v>2.2549800000000002</v>
      </c>
      <c r="AP87">
        <v>2.6725806734923778</v>
      </c>
      <c r="AQ87">
        <v>14.3042</v>
      </c>
      <c r="AR87">
        <v>7.1127000000000011</v>
      </c>
      <c r="AS87">
        <v>5.9841500000000023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855.79074744690206</v>
      </c>
      <c r="DN87">
        <v>29.662952042992387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9.3636025737978059</v>
      </c>
      <c r="L88">
        <v>578.50851299306146</v>
      </c>
      <c r="M88">
        <v>28.224921277552856</v>
      </c>
      <c r="N88">
        <v>17.981532756489493</v>
      </c>
      <c r="O88">
        <v>0</v>
      </c>
      <c r="P88">
        <v>31.757798440311941</v>
      </c>
      <c r="Q88">
        <v>5.4313413208649912</v>
      </c>
      <c r="R88">
        <v>7.7270306080525888</v>
      </c>
      <c r="S88">
        <v>8.1003851548412396</v>
      </c>
      <c r="T88">
        <v>0</v>
      </c>
      <c r="U88">
        <v>52.457796333272817</v>
      </c>
      <c r="V88">
        <v>4.2613706790123462</v>
      </c>
      <c r="W88">
        <v>9.3129901125127841</v>
      </c>
      <c r="X88">
        <v>30.169325618095741</v>
      </c>
      <c r="Y88">
        <v>0</v>
      </c>
      <c r="Z88">
        <v>0</v>
      </c>
      <c r="AA88">
        <v>4.2894005485360642</v>
      </c>
      <c r="AB88">
        <v>4.0409200000000007</v>
      </c>
      <c r="AC88">
        <v>0</v>
      </c>
      <c r="AD88">
        <v>5.59314</v>
      </c>
      <c r="AE88">
        <v>15.166195200000002</v>
      </c>
      <c r="AF88">
        <v>2.7224999999999997</v>
      </c>
      <c r="AG88">
        <v>12.451171200000001</v>
      </c>
      <c r="AH88">
        <v>11.912139999999999</v>
      </c>
      <c r="AI88">
        <v>0</v>
      </c>
      <c r="AJ88">
        <v>0</v>
      </c>
      <c r="AK88">
        <v>8.0195799999999995</v>
      </c>
      <c r="AL88">
        <v>0</v>
      </c>
      <c r="AM88">
        <v>4.8491039999999996</v>
      </c>
      <c r="AN88">
        <v>0.78432999999999986</v>
      </c>
      <c r="AO88">
        <v>2.2549800000000002</v>
      </c>
      <c r="AP88">
        <v>2.6725806734923778</v>
      </c>
      <c r="AQ88">
        <v>14.3042</v>
      </c>
      <c r="AR88">
        <v>7.1127000000000011</v>
      </c>
      <c r="AS88">
        <v>5.9841500000000023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855.79074744690206</v>
      </c>
      <c r="DN88">
        <v>29.662952042992387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9.3635823626224379</v>
      </c>
      <c r="L89">
        <v>578.49956470098869</v>
      </c>
      <c r="M89">
        <v>28.224921277552856</v>
      </c>
      <c r="N89">
        <v>17.981532756489493</v>
      </c>
      <c r="O89">
        <v>0</v>
      </c>
      <c r="P89">
        <v>31.757798440311941</v>
      </c>
      <c r="Q89">
        <v>5.4290040000000008</v>
      </c>
      <c r="R89">
        <v>7.7262056506849319</v>
      </c>
      <c r="S89">
        <v>16.355950101920818</v>
      </c>
      <c r="T89">
        <v>0</v>
      </c>
      <c r="U89">
        <v>52.457796333272817</v>
      </c>
      <c r="V89">
        <v>4.2613706790123462</v>
      </c>
      <c r="W89">
        <v>9.3129901125127841</v>
      </c>
      <c r="X89">
        <v>30.169325618095741</v>
      </c>
      <c r="Y89">
        <v>0</v>
      </c>
      <c r="Z89">
        <v>0</v>
      </c>
      <c r="AA89">
        <v>4.2894005485360642</v>
      </c>
      <c r="AB89">
        <v>4.0409200000000007</v>
      </c>
      <c r="AC89">
        <v>0</v>
      </c>
      <c r="AD89">
        <v>5.59314</v>
      </c>
      <c r="AE89">
        <v>15.166195200000002</v>
      </c>
      <c r="AF89">
        <v>5.4449999999999994</v>
      </c>
      <c r="AG89">
        <v>12.451171200000001</v>
      </c>
      <c r="AH89">
        <v>11.912139999999999</v>
      </c>
      <c r="AI89">
        <v>0</v>
      </c>
      <c r="AJ89">
        <v>0</v>
      </c>
      <c r="AK89">
        <v>8.0195799999999995</v>
      </c>
      <c r="AL89">
        <v>0</v>
      </c>
      <c r="AM89">
        <v>4.8491039999999996</v>
      </c>
      <c r="AN89">
        <v>0.78432999999999986</v>
      </c>
      <c r="AO89">
        <v>2.2549800000000002</v>
      </c>
      <c r="AP89">
        <v>2.6725806734923778</v>
      </c>
      <c r="AQ89">
        <v>14.3042</v>
      </c>
      <c r="AR89">
        <v>7.1127000000000011</v>
      </c>
      <c r="AS89">
        <v>5.9841500000000023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866.38932255073655</v>
      </c>
      <c r="DN89">
        <v>30.030311104756763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9.3636950270917136</v>
      </c>
      <c r="L90">
        <v>578.49956470098869</v>
      </c>
      <c r="M90">
        <v>28.224921277552856</v>
      </c>
      <c r="N90">
        <v>17.981532756489493</v>
      </c>
      <c r="O90">
        <v>0</v>
      </c>
      <c r="P90">
        <v>31.757798440311941</v>
      </c>
      <c r="Q90">
        <v>5.4290040000000008</v>
      </c>
      <c r="R90">
        <v>7.7262056506849319</v>
      </c>
      <c r="S90">
        <v>16.355950101920818</v>
      </c>
      <c r="T90">
        <v>0</v>
      </c>
      <c r="U90">
        <v>52.457796333272817</v>
      </c>
      <c r="V90">
        <v>4.2613706790123462</v>
      </c>
      <c r="W90">
        <v>9.3129901125127841</v>
      </c>
      <c r="X90">
        <v>30.169325618095741</v>
      </c>
      <c r="Y90">
        <v>0</v>
      </c>
      <c r="Z90">
        <v>0</v>
      </c>
      <c r="AA90">
        <v>4.2894005485360642</v>
      </c>
      <c r="AB90">
        <v>4.0409200000000007</v>
      </c>
      <c r="AC90">
        <v>0</v>
      </c>
      <c r="AD90">
        <v>2.79657</v>
      </c>
      <c r="AE90">
        <v>15.166195200000002</v>
      </c>
      <c r="AF90">
        <v>5.4449999999999994</v>
      </c>
      <c r="AG90">
        <v>12.451171200000001</v>
      </c>
      <c r="AH90">
        <v>11.912139999999999</v>
      </c>
      <c r="AI90">
        <v>0</v>
      </c>
      <c r="AJ90">
        <v>0</v>
      </c>
      <c r="AK90">
        <v>8.0195799999999995</v>
      </c>
      <c r="AL90">
        <v>0</v>
      </c>
      <c r="AM90">
        <v>4.8491039999999996</v>
      </c>
      <c r="AN90">
        <v>0.78432999999999986</v>
      </c>
      <c r="AO90">
        <v>2.2549800000000002</v>
      </c>
      <c r="AP90">
        <v>2.6725806734923778</v>
      </c>
      <c r="AQ90">
        <v>10.322220000000002</v>
      </c>
      <c r="AR90">
        <v>7.1127000000000011</v>
      </c>
      <c r="AS90">
        <v>5.9841500000000023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859.83796282021456</v>
      </c>
      <c r="DN90">
        <v>29.803233499747975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9.3636138613861402</v>
      </c>
      <c r="L91">
        <v>578.49956470098869</v>
      </c>
      <c r="M91">
        <v>28.224921277552856</v>
      </c>
      <c r="N91">
        <v>17.981532756489493</v>
      </c>
      <c r="O91">
        <v>0</v>
      </c>
      <c r="P91">
        <v>31.757798440311941</v>
      </c>
      <c r="Q91">
        <v>5.4290040000000008</v>
      </c>
      <c r="R91">
        <v>7.7262056506849319</v>
      </c>
      <c r="S91">
        <v>16.355950101920818</v>
      </c>
      <c r="T91">
        <v>0</v>
      </c>
      <c r="U91">
        <v>52.457796333272817</v>
      </c>
      <c r="V91">
        <v>4.2613706790123462</v>
      </c>
      <c r="W91">
        <v>9.3129901125127841</v>
      </c>
      <c r="X91">
        <v>30.169325618095741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2.79657</v>
      </c>
      <c r="AE91">
        <v>15.166195200000002</v>
      </c>
      <c r="AF91">
        <v>5.4449999999999994</v>
      </c>
      <c r="AG91">
        <v>12.451171200000001</v>
      </c>
      <c r="AH91">
        <v>11.912139999999999</v>
      </c>
      <c r="AI91">
        <v>0</v>
      </c>
      <c r="AJ91">
        <v>0</v>
      </c>
      <c r="AK91">
        <v>8.0195799999999995</v>
      </c>
      <c r="AL91">
        <v>0</v>
      </c>
      <c r="AM91">
        <v>4.8491039999999996</v>
      </c>
      <c r="AN91">
        <v>0.78432999999999986</v>
      </c>
      <c r="AO91">
        <v>2.2549800000000002</v>
      </c>
      <c r="AP91">
        <v>2.6725806734923778</v>
      </c>
      <c r="AQ91">
        <v>9.5490200000000005</v>
      </c>
      <c r="AR91">
        <v>7.1127000000000011</v>
      </c>
      <c r="AS91">
        <v>5.9841500000000023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854.91335395556166</v>
      </c>
      <c r="DN91">
        <v>29.632440650159324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9.3636444604422788</v>
      </c>
      <c r="L92">
        <v>578.49956470098869</v>
      </c>
      <c r="M92">
        <v>28.224921277552856</v>
      </c>
      <c r="N92">
        <v>17.981532756489493</v>
      </c>
      <c r="O92">
        <v>0</v>
      </c>
      <c r="P92">
        <v>31.757798440311941</v>
      </c>
      <c r="Q92">
        <v>5.4290040000000008</v>
      </c>
      <c r="R92">
        <v>7.7262056506849319</v>
      </c>
      <c r="S92">
        <v>16.355950101920818</v>
      </c>
      <c r="T92">
        <v>0</v>
      </c>
      <c r="U92">
        <v>52.457796333272817</v>
      </c>
      <c r="V92">
        <v>4.2613706790123462</v>
      </c>
      <c r="W92">
        <v>9.3129901125127841</v>
      </c>
      <c r="X92">
        <v>30.169325618095741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2.79657</v>
      </c>
      <c r="AE92">
        <v>10.110796800000001</v>
      </c>
      <c r="AF92">
        <v>5.4449999999999994</v>
      </c>
      <c r="AG92">
        <v>12.451171200000001</v>
      </c>
      <c r="AH92">
        <v>11.912139999999999</v>
      </c>
      <c r="AI92">
        <v>0</v>
      </c>
      <c r="AJ92">
        <v>0</v>
      </c>
      <c r="AK92">
        <v>8.0195799999999995</v>
      </c>
      <c r="AL92">
        <v>0</v>
      </c>
      <c r="AM92">
        <v>4.8491039999999996</v>
      </c>
      <c r="AN92">
        <v>0.78432999999999986</v>
      </c>
      <c r="AO92">
        <v>2.2549800000000002</v>
      </c>
      <c r="AP92">
        <v>2.6725806734923778</v>
      </c>
      <c r="AQ92">
        <v>9.5490200000000005</v>
      </c>
      <c r="AR92">
        <v>7.1127000000000011</v>
      </c>
      <c r="AS92">
        <v>5.9841500000000023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850.02734111690631</v>
      </c>
      <c r="DN92">
        <v>29.46308568787088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9.3636088275500438</v>
      </c>
      <c r="L93">
        <v>578.49956470098869</v>
      </c>
      <c r="M93">
        <v>28.224921277552856</v>
      </c>
      <c r="N93">
        <v>17.981532756489493</v>
      </c>
      <c r="O93">
        <v>0</v>
      </c>
      <c r="P93">
        <v>31.757798440311941</v>
      </c>
      <c r="Q93">
        <v>5.4290040000000008</v>
      </c>
      <c r="R93">
        <v>7.7262056506849319</v>
      </c>
      <c r="S93">
        <v>16.355950101920818</v>
      </c>
      <c r="T93">
        <v>0</v>
      </c>
      <c r="U93">
        <v>52.457796333272817</v>
      </c>
      <c r="V93">
        <v>4.2613706790123462</v>
      </c>
      <c r="W93">
        <v>9.3129901125127841</v>
      </c>
      <c r="X93">
        <v>30.169325618095741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2.79657</v>
      </c>
      <c r="AE93">
        <v>10.110796800000001</v>
      </c>
      <c r="AF93">
        <v>5.4449999999999994</v>
      </c>
      <c r="AG93">
        <v>12.451171200000001</v>
      </c>
      <c r="AH93">
        <v>11.912139999999999</v>
      </c>
      <c r="AI93">
        <v>0</v>
      </c>
      <c r="AJ93">
        <v>0</v>
      </c>
      <c r="AK93">
        <v>8.0195799999999995</v>
      </c>
      <c r="AL93">
        <v>0</v>
      </c>
      <c r="AM93">
        <v>4.8491039999999996</v>
      </c>
      <c r="AN93">
        <v>0.78432999999999986</v>
      </c>
      <c r="AO93">
        <v>2.2549800000000002</v>
      </c>
      <c r="AP93">
        <v>2.6725806734923778</v>
      </c>
      <c r="AQ93">
        <v>9.5490200000000005</v>
      </c>
      <c r="AR93">
        <v>3.3870000000000009</v>
      </c>
      <c r="AS93">
        <v>2.8888999999999996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839.56093338691687</v>
      </c>
      <c r="DN93">
        <v>29.100307784968134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9.363597414892384</v>
      </c>
      <c r="L94">
        <v>578.49956470098869</v>
      </c>
      <c r="M94">
        <v>28.224921277552856</v>
      </c>
      <c r="N94">
        <v>17.981532756489493</v>
      </c>
      <c r="O94">
        <v>0</v>
      </c>
      <c r="P94">
        <v>31.757798440311941</v>
      </c>
      <c r="Q94">
        <v>5.4290040000000008</v>
      </c>
      <c r="R94">
        <v>7.7262056506849319</v>
      </c>
      <c r="S94">
        <v>16.355950101920818</v>
      </c>
      <c r="T94">
        <v>0</v>
      </c>
      <c r="U94">
        <v>52.457796333272817</v>
      </c>
      <c r="V94">
        <v>4.2613706790123462</v>
      </c>
      <c r="W94">
        <v>9.3129901125127841</v>
      </c>
      <c r="X94">
        <v>30.169325618095741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2.79657</v>
      </c>
      <c r="AE94">
        <v>10.110796800000001</v>
      </c>
      <c r="AF94">
        <v>5.4449999999999994</v>
      </c>
      <c r="AG94">
        <v>12.451171200000001</v>
      </c>
      <c r="AH94">
        <v>11.912139999999999</v>
      </c>
      <c r="AI94">
        <v>0</v>
      </c>
      <c r="AJ94">
        <v>0</v>
      </c>
      <c r="AK94">
        <v>8.0195799999999995</v>
      </c>
      <c r="AL94">
        <v>0</v>
      </c>
      <c r="AM94">
        <v>4.8491039999999996</v>
      </c>
      <c r="AN94">
        <v>0.78432999999999986</v>
      </c>
      <c r="AO94">
        <v>2.2549800000000002</v>
      </c>
      <c r="AP94">
        <v>2.6725806734923778</v>
      </c>
      <c r="AQ94">
        <v>4.7745099999999994</v>
      </c>
      <c r="AR94">
        <v>3.3870000000000009</v>
      </c>
      <c r="AS94">
        <v>2.8888999999999996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834.94635828843946</v>
      </c>
      <c r="DN94">
        <v>28.940361470787817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9.3637066579036468</v>
      </c>
      <c r="L95">
        <v>578.49956470098869</v>
      </c>
      <c r="M95">
        <v>28.224921277552856</v>
      </c>
      <c r="N95">
        <v>17.981532756489493</v>
      </c>
      <c r="O95">
        <v>0</v>
      </c>
      <c r="P95">
        <v>30.374764791971565</v>
      </c>
      <c r="Q95">
        <v>5.4290040000000008</v>
      </c>
      <c r="R95">
        <v>7.7262056506849319</v>
      </c>
      <c r="S95">
        <v>16.355950101920818</v>
      </c>
      <c r="T95">
        <v>0</v>
      </c>
      <c r="U95">
        <v>52.457796333272817</v>
      </c>
      <c r="V95">
        <v>4.2613706790123462</v>
      </c>
      <c r="W95">
        <v>9.3129901125127841</v>
      </c>
      <c r="X95">
        <v>30.169325618095741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2.79657</v>
      </c>
      <c r="AE95">
        <v>10.110796800000001</v>
      </c>
      <c r="AF95">
        <v>2.7224999999999997</v>
      </c>
      <c r="AG95">
        <v>12.451171200000001</v>
      </c>
      <c r="AH95">
        <v>11.912139999999999</v>
      </c>
      <c r="AI95">
        <v>0</v>
      </c>
      <c r="AJ95">
        <v>0</v>
      </c>
      <c r="AK95">
        <v>8.0195799999999995</v>
      </c>
      <c r="AL95">
        <v>0</v>
      </c>
      <c r="AM95">
        <v>4.8491039999999996</v>
      </c>
      <c r="AN95">
        <v>0.78432999999999986</v>
      </c>
      <c r="AO95">
        <v>2.2549800000000002</v>
      </c>
      <c r="AP95">
        <v>2.6725806734923778</v>
      </c>
      <c r="AQ95">
        <v>4.7745099999999994</v>
      </c>
      <c r="AR95">
        <v>4.7417999999999996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833.8833779395992</v>
      </c>
      <c r="DN95">
        <v>28.903517414298836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9.3636785830552629</v>
      </c>
      <c r="L96">
        <v>578.49956470098869</v>
      </c>
      <c r="M96">
        <v>28.224921277552856</v>
      </c>
      <c r="N96">
        <v>17.981532756489493</v>
      </c>
      <c r="O96">
        <v>0</v>
      </c>
      <c r="P96">
        <v>30.374764791971565</v>
      </c>
      <c r="Q96">
        <v>5.4290040000000008</v>
      </c>
      <c r="R96">
        <v>7.7262056506849319</v>
      </c>
      <c r="S96">
        <v>16.355950101920818</v>
      </c>
      <c r="T96">
        <v>0</v>
      </c>
      <c r="U96">
        <v>52.457796333272817</v>
      </c>
      <c r="V96">
        <v>4.2613706790123462</v>
      </c>
      <c r="W96">
        <v>9.3129901125127841</v>
      </c>
      <c r="X96">
        <v>30.169325618095741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2.79657</v>
      </c>
      <c r="AE96">
        <v>10.110796800000001</v>
      </c>
      <c r="AF96">
        <v>2.7224999999999997</v>
      </c>
      <c r="AG96">
        <v>12.451171200000001</v>
      </c>
      <c r="AH96">
        <v>11.912139999999999</v>
      </c>
      <c r="AI96">
        <v>0</v>
      </c>
      <c r="AJ96">
        <v>0</v>
      </c>
      <c r="AK96">
        <v>8.0195799999999995</v>
      </c>
      <c r="AL96">
        <v>0</v>
      </c>
      <c r="AM96">
        <v>4.8491039999999996</v>
      </c>
      <c r="AN96">
        <v>0.78432999999999986</v>
      </c>
      <c r="AO96">
        <v>2.2549800000000002</v>
      </c>
      <c r="AP96">
        <v>2.6725806734923778</v>
      </c>
      <c r="AQ96">
        <v>4.7745099999999994</v>
      </c>
      <c r="AR96">
        <v>4.7417999999999996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833.88335080545312</v>
      </c>
      <c r="DN96">
        <v>28.9035164735965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9.3635813166742778</v>
      </c>
      <c r="L97">
        <v>578.49956470098869</v>
      </c>
      <c r="M97">
        <v>28.224921277552856</v>
      </c>
      <c r="N97">
        <v>17.981532756489493</v>
      </c>
      <c r="O97">
        <v>0</v>
      </c>
      <c r="P97">
        <v>30.374764791971565</v>
      </c>
      <c r="Q97">
        <v>5.4290040000000008</v>
      </c>
      <c r="R97">
        <v>7.7262056506849319</v>
      </c>
      <c r="S97">
        <v>16.355950101920818</v>
      </c>
      <c r="T97">
        <v>0</v>
      </c>
      <c r="U97">
        <v>52.457796333272817</v>
      </c>
      <c r="V97">
        <v>4.2613706790123462</v>
      </c>
      <c r="W97">
        <v>9.3098159509202461</v>
      </c>
      <c r="X97">
        <v>30.169325618095741</v>
      </c>
      <c r="Y97">
        <v>0</v>
      </c>
      <c r="Z97">
        <v>2.0007000000000006</v>
      </c>
      <c r="AA97">
        <v>0</v>
      </c>
      <c r="AB97">
        <v>0</v>
      </c>
      <c r="AC97">
        <v>0</v>
      </c>
      <c r="AD97">
        <v>2.79657</v>
      </c>
      <c r="AE97">
        <v>10.110796800000001</v>
      </c>
      <c r="AF97">
        <v>2.7224999999999997</v>
      </c>
      <c r="AG97">
        <v>12.451171200000001</v>
      </c>
      <c r="AH97">
        <v>11.912139999999999</v>
      </c>
      <c r="AI97">
        <v>0</v>
      </c>
      <c r="AJ97">
        <v>0</v>
      </c>
      <c r="AK97">
        <v>8.0195799999999995</v>
      </c>
      <c r="AL97">
        <v>0</v>
      </c>
      <c r="AM97">
        <v>4.8491039999999996</v>
      </c>
      <c r="AN97">
        <v>0.78432999999999986</v>
      </c>
      <c r="AO97">
        <v>2.2549800000000002</v>
      </c>
      <c r="AP97">
        <v>2.6725806734923778</v>
      </c>
      <c r="AQ97">
        <v>4.7745099999999994</v>
      </c>
      <c r="AR97">
        <v>6.0966000000000005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835.72721851938138</v>
      </c>
      <c r="DN97">
        <v>28.967427331694601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9.3635997437082477</v>
      </c>
      <c r="L98">
        <v>578.49956470098869</v>
      </c>
      <c r="M98">
        <v>28.224921277552856</v>
      </c>
      <c r="N98">
        <v>17.981532756489493</v>
      </c>
      <c r="O98">
        <v>0</v>
      </c>
      <c r="P98">
        <v>30.374764791971565</v>
      </c>
      <c r="Q98">
        <v>5.4290040000000008</v>
      </c>
      <c r="R98">
        <v>7.7262056506849319</v>
      </c>
      <c r="S98">
        <v>16.355950101920818</v>
      </c>
      <c r="T98">
        <v>0</v>
      </c>
      <c r="U98">
        <v>52.457796333272817</v>
      </c>
      <c r="V98">
        <v>4.2613706790123462</v>
      </c>
      <c r="W98">
        <v>9.3098159509202461</v>
      </c>
      <c r="X98">
        <v>30.169325618095741</v>
      </c>
      <c r="Y98">
        <v>0</v>
      </c>
      <c r="Z98">
        <v>2.0007000000000006</v>
      </c>
      <c r="AA98">
        <v>0</v>
      </c>
      <c r="AB98">
        <v>0</v>
      </c>
      <c r="AC98">
        <v>0</v>
      </c>
      <c r="AD98">
        <v>2.79657</v>
      </c>
      <c r="AE98">
        <v>10.110796800000001</v>
      </c>
      <c r="AF98">
        <v>2.7224999999999997</v>
      </c>
      <c r="AG98">
        <v>12.451171200000001</v>
      </c>
      <c r="AH98">
        <v>11.912139999999999</v>
      </c>
      <c r="AI98">
        <v>0</v>
      </c>
      <c r="AJ98">
        <v>0</v>
      </c>
      <c r="AK98">
        <v>8.0195799999999995</v>
      </c>
      <c r="AL98">
        <v>0</v>
      </c>
      <c r="AM98">
        <v>4.8491039999999996</v>
      </c>
      <c r="AN98">
        <v>0.78432999999999986</v>
      </c>
      <c r="AO98">
        <v>2.2549800000000002</v>
      </c>
      <c r="AP98">
        <v>2.6725806734923778</v>
      </c>
      <c r="AQ98">
        <v>4.7745099999999994</v>
      </c>
      <c r="AR98">
        <v>6.0966000000000005</v>
      </c>
      <c r="AS98">
        <v>3.0952500000000001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835.72723632922407</v>
      </c>
      <c r="DN98">
        <v>28.967427948885813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0.22469236162078821</v>
      </c>
      <c r="L99">
        <f t="shared" si="2"/>
        <v>12.550741998232985</v>
      </c>
      <c r="M99">
        <f t="shared" si="2"/>
        <v>0.67739811066126743</v>
      </c>
      <c r="N99">
        <f t="shared" si="2"/>
        <v>0.43155678615574822</v>
      </c>
      <c r="O99">
        <f t="shared" si="2"/>
        <v>0</v>
      </c>
      <c r="P99">
        <f t="shared" si="2"/>
        <v>0.76075924073870249</v>
      </c>
      <c r="Q99">
        <f t="shared" si="2"/>
        <v>9.8173250572839613E-2</v>
      </c>
      <c r="R99">
        <f t="shared" si="2"/>
        <v>0.18544085726606852</v>
      </c>
      <c r="S99">
        <f t="shared" si="2"/>
        <v>0.15563068749988621</v>
      </c>
      <c r="T99">
        <f t="shared" si="2"/>
        <v>0</v>
      </c>
      <c r="U99">
        <f t="shared" si="2"/>
        <v>1.2589871119985476</v>
      </c>
      <c r="V99">
        <f t="shared" si="2"/>
        <v>9.1840437326826146E-2</v>
      </c>
      <c r="W99">
        <f t="shared" si="2"/>
        <v>0.23814115755753004</v>
      </c>
      <c r="X99">
        <f t="shared" si="2"/>
        <v>0.72406381483429605</v>
      </c>
      <c r="Y99">
        <f t="shared" si="2"/>
        <v>0</v>
      </c>
      <c r="Z99">
        <f t="shared" si="2"/>
        <v>3.6765899999999983E-2</v>
      </c>
      <c r="AA99">
        <f t="shared" si="2"/>
        <v>6.7854923931643912E-2</v>
      </c>
      <c r="AB99">
        <f t="shared" si="2"/>
        <v>8.6513725000000041E-2</v>
      </c>
      <c r="AC99">
        <f t="shared" si="2"/>
        <v>2.6732866038636713E-2</v>
      </c>
      <c r="AD99">
        <f t="shared" si="2"/>
        <v>7.5037241999999935E-2</v>
      </c>
      <c r="AE99">
        <f t="shared" si="2"/>
        <v>0.23926668479999985</v>
      </c>
      <c r="AF99">
        <f t="shared" si="2"/>
        <v>8.152375000000002E-2</v>
      </c>
      <c r="AG99">
        <f t="shared" si="2"/>
        <v>0.29882810879999994</v>
      </c>
      <c r="AH99">
        <f t="shared" si="2"/>
        <v>0.36854998999999944</v>
      </c>
      <c r="AI99">
        <f t="shared" si="2"/>
        <v>3.176124839999999E-2</v>
      </c>
      <c r="AJ99">
        <f t="shared" si="2"/>
        <v>0</v>
      </c>
      <c r="AK99">
        <f t="shared" si="2"/>
        <v>0.19246992000000027</v>
      </c>
      <c r="AL99">
        <f t="shared" si="2"/>
        <v>0</v>
      </c>
      <c r="AM99">
        <f t="shared" si="2"/>
        <v>0.11637849600000018</v>
      </c>
      <c r="AN99">
        <f t="shared" si="2"/>
        <v>1.8823919999999966E-2</v>
      </c>
      <c r="AO99">
        <f t="shared" si="2"/>
        <v>6.5168921999999935E-2</v>
      </c>
      <c r="AP99">
        <f t="shared" si="2"/>
        <v>6.2412619257439628E-2</v>
      </c>
      <c r="AQ99">
        <f t="shared" si="2"/>
        <v>0.15077400000000005</v>
      </c>
      <c r="AR99">
        <f t="shared" si="2"/>
        <v>0.13581870000000013</v>
      </c>
      <c r="AS99">
        <f t="shared" si="2"/>
        <v>0.1104302656932056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18.907186906960604</v>
      </c>
      <c r="DN99">
        <f t="shared" si="3"/>
        <v>0.65535018942581891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</v>
      </c>
      <c r="DN3">
        <v>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</v>
      </c>
      <c r="DN4">
        <v>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</v>
      </c>
      <c r="DN5">
        <v>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</v>
      </c>
      <c r="DN6">
        <v>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</v>
      </c>
      <c r="DN7">
        <v>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</v>
      </c>
      <c r="DN8">
        <v>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</v>
      </c>
      <c r="DN9">
        <v>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</v>
      </c>
      <c r="DN10">
        <v>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</v>
      </c>
      <c r="DN11">
        <v>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4.83</v>
      </c>
      <c r="DN12">
        <v>0.16999999999999993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4.83</v>
      </c>
      <c r="DN13">
        <v>0.16999999999999993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4.83</v>
      </c>
      <c r="DN14">
        <v>0.16999999999999993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4.83</v>
      </c>
      <c r="DN15">
        <v>0.16999999999999993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4.83</v>
      </c>
      <c r="DN16">
        <v>0.16999999999999993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4.83</v>
      </c>
      <c r="DN17">
        <v>0.16999999999999993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4.83</v>
      </c>
      <c r="DN18">
        <v>0.16999999999999993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4.83</v>
      </c>
      <c r="DN19">
        <v>0.16999999999999993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4.83</v>
      </c>
      <c r="DN20">
        <v>0.16999999999999993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4.83</v>
      </c>
      <c r="DN21">
        <v>0.16999999999999993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4.83</v>
      </c>
      <c r="DN22">
        <v>0.16999999999999993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4.83</v>
      </c>
      <c r="DN23">
        <v>0.16999999999999993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31.89</v>
      </c>
      <c r="DN24">
        <v>1.1099999999999994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32.86</v>
      </c>
      <c r="DN25">
        <v>1.1400000000000006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33.83</v>
      </c>
      <c r="DN26">
        <v>1.1700000000000017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37.69</v>
      </c>
      <c r="DN27">
        <v>1.3100000000000023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43.49</v>
      </c>
      <c r="DN28">
        <v>1.509999999999998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41.56</v>
      </c>
      <c r="DN29">
        <v>1.4399999999999977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43.49</v>
      </c>
      <c r="DN30">
        <v>1.509999999999998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4.83</v>
      </c>
      <c r="DN31">
        <v>0.16999999999999993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5.17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</v>
      </c>
      <c r="DN32">
        <v>0.16999999999999993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4.83</v>
      </c>
      <c r="DN33">
        <v>0.16999999999999993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4.83</v>
      </c>
      <c r="DN34">
        <v>0.16999999999999993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  <c r="DN35">
        <v>0.5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20.3</v>
      </c>
      <c r="DN36">
        <v>0.69999999999999929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29.96</v>
      </c>
      <c r="DN37">
        <v>1.0399999999999991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39.630000000000003</v>
      </c>
      <c r="DN38">
        <v>1.3699999999999974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48.32</v>
      </c>
      <c r="DN39">
        <v>1.6799999999999997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53.16</v>
      </c>
      <c r="DN40">
        <v>1.8400000000000034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58.96</v>
      </c>
      <c r="DN41">
        <v>2.0399999999999991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65.72</v>
      </c>
      <c r="DN42">
        <v>2.2800000000000011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64.760000000000005</v>
      </c>
      <c r="DN43">
        <v>2.2399999999999949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67.66</v>
      </c>
      <c r="DN44">
        <v>2.3400000000000034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70.55</v>
      </c>
      <c r="DN45">
        <v>2.4500000000000028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71.52</v>
      </c>
      <c r="DN46">
        <v>2.480000000000004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71.52</v>
      </c>
      <c r="DN47">
        <v>2.480000000000004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71.52</v>
      </c>
      <c r="DN48">
        <v>2.480000000000004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72.489999999999995</v>
      </c>
      <c r="DN49">
        <v>2.5100000000000051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76.349999999999994</v>
      </c>
      <c r="DN50">
        <v>2.6500000000000057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73.45</v>
      </c>
      <c r="DN51">
        <v>2.5499999999999972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74.42</v>
      </c>
      <c r="DN52">
        <v>2.5799999999999983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72.489999999999995</v>
      </c>
      <c r="DN53">
        <v>2.5100000000000051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73.45</v>
      </c>
      <c r="DN54">
        <v>2.5499999999999972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73.45</v>
      </c>
      <c r="DN55">
        <v>2.5499999999999972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70.55</v>
      </c>
      <c r="DN56">
        <v>2.4500000000000028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69.59</v>
      </c>
      <c r="DN57">
        <v>2.4099999999999966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68.62</v>
      </c>
      <c r="DN58">
        <v>2.3799999999999955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68.62</v>
      </c>
      <c r="DN59">
        <v>2.3799999999999955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70.55</v>
      </c>
      <c r="DN60">
        <v>2.4500000000000028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70.55</v>
      </c>
      <c r="DN61">
        <v>2.4500000000000028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70.55</v>
      </c>
      <c r="DN62">
        <v>2.4500000000000028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69.59</v>
      </c>
      <c r="DN63">
        <v>2.4099999999999966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69.59</v>
      </c>
      <c r="DN64">
        <v>2.4099999999999966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68.62</v>
      </c>
      <c r="DN65">
        <v>2.3799999999999955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70.55</v>
      </c>
      <c r="DN66">
        <v>2.4500000000000028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67.66</v>
      </c>
      <c r="DN67">
        <v>2.3400000000000034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65.72</v>
      </c>
      <c r="DN68">
        <v>2.2800000000000011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62.82</v>
      </c>
      <c r="DN69">
        <v>2.1799999999999997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60.89</v>
      </c>
      <c r="DN70">
        <v>2.1099999999999994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77.319999999999993</v>
      </c>
      <c r="DN71">
        <v>2.6800000000000068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70.55</v>
      </c>
      <c r="DN72">
        <v>2.4500000000000028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66.69</v>
      </c>
      <c r="DN73">
        <v>2.3100000000000023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63.79</v>
      </c>
      <c r="DN74">
        <v>2.2100000000000009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63.79</v>
      </c>
      <c r="DN75">
        <v>2.2100000000000009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60.89</v>
      </c>
      <c r="DN76">
        <v>2.1099999999999994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64.760000000000005</v>
      </c>
      <c r="DN77">
        <v>2.2399999999999949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58.96</v>
      </c>
      <c r="DN78">
        <v>2.0399999999999991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83.99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81.180000000000007</v>
      </c>
      <c r="DN79">
        <v>2.8099999999999881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80.22</v>
      </c>
      <c r="DN80">
        <v>2.7800000000000011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76.349999999999994</v>
      </c>
      <c r="DN81">
        <v>2.6500000000000057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73.45</v>
      </c>
      <c r="DN82">
        <v>2.5499999999999972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78.290000000000006</v>
      </c>
      <c r="DN83">
        <v>2.7099999999999937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75.39</v>
      </c>
      <c r="DN84">
        <v>2.6099999999999994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70.55</v>
      </c>
      <c r="DN85">
        <v>2.4500000000000028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68.62</v>
      </c>
      <c r="DN86">
        <v>2.3799999999999955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70.55</v>
      </c>
      <c r="DN87">
        <v>2.4500000000000028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66.69</v>
      </c>
      <c r="DN88">
        <v>2.3100000000000023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64.760000000000005</v>
      </c>
      <c r="DN89">
        <v>2.2399999999999949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63.79</v>
      </c>
      <c r="DN90">
        <v>2.2100000000000009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62.82</v>
      </c>
      <c r="DN91">
        <v>2.1799999999999997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61.86</v>
      </c>
      <c r="DN92">
        <v>2.1400000000000006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48.32</v>
      </c>
      <c r="DN93">
        <v>1.6799999999999997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43.49</v>
      </c>
      <c r="DN94">
        <v>1.509999999999998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41.56</v>
      </c>
      <c r="DN95">
        <v>1.4399999999999977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35.76</v>
      </c>
      <c r="DN96">
        <v>1.240000000000002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32.86</v>
      </c>
      <c r="DN97">
        <v>1.1400000000000006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32.86</v>
      </c>
      <c r="DN98">
        <v>1.1400000000000006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1.2022899999999999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1.1620074999999996</v>
      </c>
      <c r="DN99">
        <f t="shared" si="3"/>
        <v>4.0282499999999999E-2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19.330005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20.000005000000002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19.330005</v>
      </c>
      <c r="DN5">
        <v>0.67000000000000171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19.556578999999999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18.901433999999998</v>
      </c>
      <c r="DN6">
        <v>0.65514500000000098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19.766808999999999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19.104621000000002</v>
      </c>
      <c r="DN7">
        <v>0.66218799999999689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17.442057999999999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16.857748999999998</v>
      </c>
      <c r="DN8">
        <v>0.58430900000000108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16.446228000000001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15.895279</v>
      </c>
      <c r="DN9">
        <v>0.55094900000000102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16.002697000000001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15.466607</v>
      </c>
      <c r="DN10">
        <v>0.53609000000000151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14.484317000000001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13.999091999999999</v>
      </c>
      <c r="DN11">
        <v>0.48522500000000157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14.431393999999999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13.947941999999999</v>
      </c>
      <c r="DN12">
        <v>0.48345199999999977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15.016679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14.51362</v>
      </c>
      <c r="DN13">
        <v>0.50305900000000037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17.303539000000001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16.723870000000002</v>
      </c>
      <c r="DN14">
        <v>0.5796689999999991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17.413246999999998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16.829903000000002</v>
      </c>
      <c r="DN15">
        <v>0.58334399999999675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16.778901999999999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16.216809000000001</v>
      </c>
      <c r="DN16">
        <v>0.56209299999999729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19.481421999999998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18.828793999999998</v>
      </c>
      <c r="DN17">
        <v>0.65262799999999999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18.060641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17.45561</v>
      </c>
      <c r="DN18">
        <v>0.60503100000000032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19.330005</v>
      </c>
      <c r="DN19">
        <v>0.67000000000000171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19.330005</v>
      </c>
      <c r="DN49">
        <v>0.67000000000000171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0.47054623175000099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0.45478293625000055</v>
      </c>
      <c r="DN99">
        <f t="shared" si="3"/>
        <v>1.5763295500000035E-2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434.92</v>
      </c>
      <c r="L3" s="197">
        <v>2.9</v>
      </c>
      <c r="M3" s="197">
        <v>61.64</v>
      </c>
      <c r="N3" s="197">
        <v>24.87</v>
      </c>
      <c r="O3" s="197">
        <v>70.83</v>
      </c>
      <c r="P3" s="197">
        <v>19.66</v>
      </c>
      <c r="Q3" s="197">
        <v>2.9</v>
      </c>
      <c r="R3" s="197">
        <v>3.87</v>
      </c>
      <c r="S3" s="197">
        <v>5.23</v>
      </c>
      <c r="T3" s="197">
        <v>0</v>
      </c>
      <c r="U3" s="197">
        <v>49.03</v>
      </c>
      <c r="V3" s="197">
        <v>5.07</v>
      </c>
      <c r="W3" s="197">
        <v>17.78</v>
      </c>
      <c r="X3" s="197">
        <v>41.75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104.79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94.3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386.6</v>
      </c>
      <c r="L4" s="197">
        <v>2.9</v>
      </c>
      <c r="M4" s="197">
        <v>61.64</v>
      </c>
      <c r="N4" s="197">
        <v>24.87</v>
      </c>
      <c r="O4" s="197">
        <v>70.83</v>
      </c>
      <c r="P4" s="197">
        <v>19.760000000000002</v>
      </c>
      <c r="Q4" s="197">
        <v>2.9</v>
      </c>
      <c r="R4" s="197">
        <v>3.87</v>
      </c>
      <c r="S4" s="197">
        <v>4.83</v>
      </c>
      <c r="T4" s="197">
        <v>0</v>
      </c>
      <c r="U4" s="197">
        <v>49.03</v>
      </c>
      <c r="V4" s="197">
        <v>5.07</v>
      </c>
      <c r="W4" s="197">
        <v>17.78</v>
      </c>
      <c r="X4" s="197">
        <v>41.75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104.79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94.3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338.27</v>
      </c>
      <c r="L5" s="197">
        <v>2.9</v>
      </c>
      <c r="M5" s="197">
        <v>61.64</v>
      </c>
      <c r="N5" s="197">
        <v>24.87</v>
      </c>
      <c r="O5" s="197">
        <v>70.83</v>
      </c>
      <c r="P5" s="197">
        <v>19.760000000000002</v>
      </c>
      <c r="Q5" s="197">
        <v>2.9</v>
      </c>
      <c r="R5" s="197">
        <v>3.87</v>
      </c>
      <c r="S5" s="197">
        <v>4.83</v>
      </c>
      <c r="T5" s="197">
        <v>0</v>
      </c>
      <c r="U5" s="197">
        <v>49.03</v>
      </c>
      <c r="V5" s="197">
        <v>5.07</v>
      </c>
      <c r="W5" s="197">
        <v>17.78</v>
      </c>
      <c r="X5" s="197">
        <v>41.75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134.61000000000001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94.3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338.27</v>
      </c>
      <c r="L6" s="197">
        <v>2.9</v>
      </c>
      <c r="M6" s="197">
        <v>61.64</v>
      </c>
      <c r="N6" s="197">
        <v>24.87</v>
      </c>
      <c r="O6" s="197">
        <v>70.83</v>
      </c>
      <c r="P6" s="197">
        <v>19.760000000000002</v>
      </c>
      <c r="Q6" s="197">
        <v>2.9</v>
      </c>
      <c r="R6" s="197">
        <v>3.87</v>
      </c>
      <c r="S6" s="197">
        <v>4.83</v>
      </c>
      <c r="T6" s="197">
        <v>0</v>
      </c>
      <c r="U6" s="197">
        <v>49.03</v>
      </c>
      <c r="V6" s="197">
        <v>5.07</v>
      </c>
      <c r="W6" s="197">
        <v>17.78</v>
      </c>
      <c r="X6" s="197">
        <v>41.75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134.61000000000001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94.3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338.27</v>
      </c>
      <c r="L7" s="197">
        <v>2.9</v>
      </c>
      <c r="M7" s="197">
        <v>61.64</v>
      </c>
      <c r="N7" s="197">
        <v>24.87</v>
      </c>
      <c r="O7" s="197">
        <v>70.83</v>
      </c>
      <c r="P7" s="197">
        <v>19.760000000000002</v>
      </c>
      <c r="Q7" s="197">
        <v>2.9</v>
      </c>
      <c r="R7" s="197">
        <v>3.87</v>
      </c>
      <c r="S7" s="197">
        <v>4.83</v>
      </c>
      <c r="T7" s="197">
        <v>0</v>
      </c>
      <c r="U7" s="197">
        <v>49.03</v>
      </c>
      <c r="V7" s="197">
        <v>5.07</v>
      </c>
      <c r="W7" s="197">
        <v>17.78</v>
      </c>
      <c r="X7" s="197">
        <v>41.75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94.3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338.27</v>
      </c>
      <c r="L8" s="197">
        <v>2.9</v>
      </c>
      <c r="M8" s="197">
        <v>61.64</v>
      </c>
      <c r="N8" s="197">
        <v>24.87</v>
      </c>
      <c r="O8" s="197">
        <v>70.83</v>
      </c>
      <c r="P8" s="197">
        <v>19.760000000000002</v>
      </c>
      <c r="Q8" s="197">
        <v>2.9</v>
      </c>
      <c r="R8" s="197">
        <v>3.87</v>
      </c>
      <c r="S8" s="197">
        <v>4.83</v>
      </c>
      <c r="T8" s="197">
        <v>0</v>
      </c>
      <c r="U8" s="197">
        <v>49.03</v>
      </c>
      <c r="V8" s="197">
        <v>5.07</v>
      </c>
      <c r="W8" s="197">
        <v>17.78</v>
      </c>
      <c r="X8" s="197">
        <v>41.75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94.3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338.27</v>
      </c>
      <c r="L9" s="197">
        <v>2.9</v>
      </c>
      <c r="M9" s="197">
        <v>61.64</v>
      </c>
      <c r="N9" s="197">
        <v>24.87</v>
      </c>
      <c r="O9" s="197">
        <v>70.83</v>
      </c>
      <c r="P9" s="197">
        <v>19.760000000000002</v>
      </c>
      <c r="Q9" s="197">
        <v>2.9</v>
      </c>
      <c r="R9" s="197">
        <v>3.87</v>
      </c>
      <c r="S9" s="197">
        <v>4.83</v>
      </c>
      <c r="T9" s="197">
        <v>0</v>
      </c>
      <c r="U9" s="197">
        <v>49.03</v>
      </c>
      <c r="V9" s="197">
        <v>5.07</v>
      </c>
      <c r="W9" s="197">
        <v>17.78</v>
      </c>
      <c r="X9" s="197">
        <v>41.75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94.3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338.27</v>
      </c>
      <c r="L10" s="197">
        <v>2.9</v>
      </c>
      <c r="M10" s="197">
        <v>61.64</v>
      </c>
      <c r="N10" s="197">
        <v>24.87</v>
      </c>
      <c r="O10" s="197">
        <v>70.83</v>
      </c>
      <c r="P10" s="197">
        <v>19.760000000000002</v>
      </c>
      <c r="Q10" s="197">
        <v>2.9</v>
      </c>
      <c r="R10" s="197">
        <v>3.87</v>
      </c>
      <c r="S10" s="197">
        <v>4.83</v>
      </c>
      <c r="T10" s="197">
        <v>0</v>
      </c>
      <c r="U10" s="197">
        <v>49.03</v>
      </c>
      <c r="V10" s="197">
        <v>5.07</v>
      </c>
      <c r="W10" s="197">
        <v>17.78</v>
      </c>
      <c r="X10" s="197">
        <v>41.75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94.3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289.95</v>
      </c>
      <c r="L11" s="197">
        <v>2.9</v>
      </c>
      <c r="M11" s="197">
        <v>61.64</v>
      </c>
      <c r="N11" s="197">
        <v>24.87</v>
      </c>
      <c r="O11" s="197">
        <v>70.83</v>
      </c>
      <c r="P11" s="197">
        <v>19.760000000000002</v>
      </c>
      <c r="Q11" s="197">
        <v>2.9</v>
      </c>
      <c r="R11" s="197">
        <v>3.87</v>
      </c>
      <c r="S11" s="197">
        <v>4.83</v>
      </c>
      <c r="T11" s="197">
        <v>0</v>
      </c>
      <c r="U11" s="197">
        <v>49.03</v>
      </c>
      <c r="V11" s="197">
        <v>4.9000000000000004</v>
      </c>
      <c r="W11" s="197">
        <v>17.18</v>
      </c>
      <c r="X11" s="197">
        <v>41.75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94.3</v>
      </c>
      <c r="AQ11" s="197">
        <v>31.93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289.95</v>
      </c>
      <c r="L12" s="197">
        <v>2.9</v>
      </c>
      <c r="M12" s="197">
        <v>61.64</v>
      </c>
      <c r="N12" s="197">
        <v>24.87</v>
      </c>
      <c r="O12" s="197">
        <v>70.83</v>
      </c>
      <c r="P12" s="197">
        <v>19.760000000000002</v>
      </c>
      <c r="Q12" s="197">
        <v>2.9</v>
      </c>
      <c r="R12" s="197">
        <v>3.87</v>
      </c>
      <c r="S12" s="197">
        <v>4.83</v>
      </c>
      <c r="T12" s="197">
        <v>0</v>
      </c>
      <c r="U12" s="197">
        <v>49.03</v>
      </c>
      <c r="V12" s="197">
        <v>4.9000000000000004</v>
      </c>
      <c r="W12" s="197">
        <v>17.18</v>
      </c>
      <c r="X12" s="197">
        <v>41.75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94.3</v>
      </c>
      <c r="AQ12" s="197">
        <v>31.93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270.62</v>
      </c>
      <c r="L13" s="197">
        <v>2.9</v>
      </c>
      <c r="M13" s="197">
        <v>61.64</v>
      </c>
      <c r="N13" s="197">
        <v>24.87</v>
      </c>
      <c r="O13" s="197">
        <v>70.83</v>
      </c>
      <c r="P13" s="197">
        <v>19.760000000000002</v>
      </c>
      <c r="Q13" s="197">
        <v>2.9</v>
      </c>
      <c r="R13" s="197">
        <v>3.87</v>
      </c>
      <c r="S13" s="197">
        <v>4.83</v>
      </c>
      <c r="T13" s="197">
        <v>0</v>
      </c>
      <c r="U13" s="197">
        <v>49.03</v>
      </c>
      <c r="V13" s="197">
        <v>1.93</v>
      </c>
      <c r="W13" s="197">
        <v>9.66</v>
      </c>
      <c r="X13" s="197">
        <v>41.75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94.3</v>
      </c>
      <c r="AQ13" s="197">
        <v>14.5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270.62</v>
      </c>
      <c r="L14" s="197">
        <v>2.9</v>
      </c>
      <c r="M14" s="197">
        <v>61.64</v>
      </c>
      <c r="N14" s="197">
        <v>24.87</v>
      </c>
      <c r="O14" s="197">
        <v>70.83</v>
      </c>
      <c r="P14" s="197">
        <v>19.760000000000002</v>
      </c>
      <c r="Q14" s="197">
        <v>2.9</v>
      </c>
      <c r="R14" s="197">
        <v>3.87</v>
      </c>
      <c r="S14" s="197">
        <v>4.83</v>
      </c>
      <c r="T14" s="197">
        <v>0</v>
      </c>
      <c r="U14" s="197">
        <v>49.03</v>
      </c>
      <c r="V14" s="197">
        <v>1.93</v>
      </c>
      <c r="W14" s="197">
        <v>9.66</v>
      </c>
      <c r="X14" s="197">
        <v>41.75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94.3</v>
      </c>
      <c r="AQ14" s="197">
        <v>14.5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270.62</v>
      </c>
      <c r="L15" s="197">
        <v>2.9</v>
      </c>
      <c r="M15" s="197">
        <v>61.64</v>
      </c>
      <c r="N15" s="197">
        <v>24.87</v>
      </c>
      <c r="O15" s="197">
        <v>70.83</v>
      </c>
      <c r="P15" s="197">
        <v>19.760000000000002</v>
      </c>
      <c r="Q15" s="197">
        <v>2.9</v>
      </c>
      <c r="R15" s="197">
        <v>3.87</v>
      </c>
      <c r="S15" s="197">
        <v>4.83</v>
      </c>
      <c r="T15" s="197">
        <v>0</v>
      </c>
      <c r="U15" s="197">
        <v>49.03</v>
      </c>
      <c r="V15" s="197">
        <v>1.93</v>
      </c>
      <c r="W15" s="197">
        <v>9.66</v>
      </c>
      <c r="X15" s="197">
        <v>41.75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94.3</v>
      </c>
      <c r="AQ15" s="197">
        <v>14.5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270.62</v>
      </c>
      <c r="L16" s="197">
        <v>2.9</v>
      </c>
      <c r="M16" s="197">
        <v>61.64</v>
      </c>
      <c r="N16" s="197">
        <v>24.87</v>
      </c>
      <c r="O16" s="197">
        <v>70.83</v>
      </c>
      <c r="P16" s="197">
        <v>19.760000000000002</v>
      </c>
      <c r="Q16" s="197">
        <v>2.9</v>
      </c>
      <c r="R16" s="197">
        <v>3.87</v>
      </c>
      <c r="S16" s="197">
        <v>4.83</v>
      </c>
      <c r="T16" s="197">
        <v>0</v>
      </c>
      <c r="U16" s="197">
        <v>49.03</v>
      </c>
      <c r="V16" s="197">
        <v>1.93</v>
      </c>
      <c r="W16" s="197">
        <v>9.66</v>
      </c>
      <c r="X16" s="197">
        <v>41.75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94.3</v>
      </c>
      <c r="AQ16" s="197">
        <v>14.5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270.62</v>
      </c>
      <c r="L17" s="197">
        <v>2.9</v>
      </c>
      <c r="M17" s="197">
        <v>61.64</v>
      </c>
      <c r="N17" s="197">
        <v>24.87</v>
      </c>
      <c r="O17" s="197">
        <v>70.83</v>
      </c>
      <c r="P17" s="197">
        <v>19.760000000000002</v>
      </c>
      <c r="Q17" s="197">
        <v>2.9</v>
      </c>
      <c r="R17" s="197">
        <v>3.87</v>
      </c>
      <c r="S17" s="197">
        <v>4.83</v>
      </c>
      <c r="T17" s="197">
        <v>0</v>
      </c>
      <c r="U17" s="197">
        <v>49.03</v>
      </c>
      <c r="V17" s="197">
        <v>1.93</v>
      </c>
      <c r="W17" s="197">
        <v>9.66</v>
      </c>
      <c r="X17" s="197">
        <v>41.75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94.3</v>
      </c>
      <c r="AQ17" s="197">
        <v>14.5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270.62</v>
      </c>
      <c r="L18" s="197">
        <v>2.9</v>
      </c>
      <c r="M18" s="197">
        <v>61.64</v>
      </c>
      <c r="N18" s="197">
        <v>24.87</v>
      </c>
      <c r="O18" s="197">
        <v>70.83</v>
      </c>
      <c r="P18" s="197">
        <v>19.760000000000002</v>
      </c>
      <c r="Q18" s="197">
        <v>2.9</v>
      </c>
      <c r="R18" s="197">
        <v>3.87</v>
      </c>
      <c r="S18" s="197">
        <v>4.83</v>
      </c>
      <c r="T18" s="197">
        <v>0</v>
      </c>
      <c r="U18" s="197">
        <v>49.03</v>
      </c>
      <c r="V18" s="197">
        <v>1.93</v>
      </c>
      <c r="W18" s="197">
        <v>9.66</v>
      </c>
      <c r="X18" s="197">
        <v>41.75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94.3</v>
      </c>
      <c r="AQ18" s="197">
        <v>14.5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270.62</v>
      </c>
      <c r="L19" s="197">
        <v>2.9</v>
      </c>
      <c r="M19" s="197">
        <v>61.64</v>
      </c>
      <c r="N19" s="197">
        <v>24.87</v>
      </c>
      <c r="O19" s="197">
        <v>70.83</v>
      </c>
      <c r="P19" s="197">
        <v>19.760000000000002</v>
      </c>
      <c r="Q19" s="197">
        <v>2.9</v>
      </c>
      <c r="R19" s="197">
        <v>3.87</v>
      </c>
      <c r="S19" s="197">
        <v>4.83</v>
      </c>
      <c r="T19" s="197">
        <v>0</v>
      </c>
      <c r="U19" s="197">
        <v>49.03</v>
      </c>
      <c r="V19" s="197">
        <v>1.93</v>
      </c>
      <c r="W19" s="197">
        <v>12.31</v>
      </c>
      <c r="X19" s="197">
        <v>41.75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94.3</v>
      </c>
      <c r="AQ19" s="197">
        <v>14.5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270.62</v>
      </c>
      <c r="L20" s="197">
        <v>2.88</v>
      </c>
      <c r="M20" s="197">
        <v>61.64</v>
      </c>
      <c r="N20" s="197">
        <v>24.87</v>
      </c>
      <c r="O20" s="197">
        <v>70.83</v>
      </c>
      <c r="P20" s="197">
        <v>19.760000000000002</v>
      </c>
      <c r="Q20" s="197">
        <v>2.9</v>
      </c>
      <c r="R20" s="197">
        <v>3.87</v>
      </c>
      <c r="S20" s="197">
        <v>4.83</v>
      </c>
      <c r="T20" s="197">
        <v>0</v>
      </c>
      <c r="U20" s="197">
        <v>49.03</v>
      </c>
      <c r="V20" s="197">
        <v>1.93</v>
      </c>
      <c r="W20" s="197">
        <v>12.31</v>
      </c>
      <c r="X20" s="197">
        <v>41.75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94.3</v>
      </c>
      <c r="AQ20" s="197">
        <v>14.5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270.62</v>
      </c>
      <c r="L21" s="197">
        <v>2.9</v>
      </c>
      <c r="M21" s="197">
        <v>61.64</v>
      </c>
      <c r="N21" s="197">
        <v>24.87</v>
      </c>
      <c r="O21" s="197">
        <v>70.83</v>
      </c>
      <c r="P21" s="197">
        <v>19.760000000000002</v>
      </c>
      <c r="Q21" s="197">
        <v>2.9</v>
      </c>
      <c r="R21" s="197">
        <v>3.87</v>
      </c>
      <c r="S21" s="197">
        <v>4.83</v>
      </c>
      <c r="T21" s="197">
        <v>0</v>
      </c>
      <c r="U21" s="197">
        <v>49.03</v>
      </c>
      <c r="V21" s="197">
        <v>1.93</v>
      </c>
      <c r="W21" s="197">
        <v>12.31</v>
      </c>
      <c r="X21" s="197">
        <v>41.75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94.3</v>
      </c>
      <c r="AQ21" s="197">
        <v>14.5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270.62</v>
      </c>
      <c r="L22" s="197">
        <v>2.9</v>
      </c>
      <c r="M22" s="197">
        <v>61.64</v>
      </c>
      <c r="N22" s="197">
        <v>24.87</v>
      </c>
      <c r="O22" s="197">
        <v>70.83</v>
      </c>
      <c r="P22" s="197">
        <v>19.760000000000002</v>
      </c>
      <c r="Q22" s="197">
        <v>2.9</v>
      </c>
      <c r="R22" s="197">
        <v>3.87</v>
      </c>
      <c r="S22" s="197">
        <v>4.83</v>
      </c>
      <c r="T22" s="197">
        <v>0</v>
      </c>
      <c r="U22" s="197">
        <v>49.03</v>
      </c>
      <c r="V22" s="197">
        <v>1.93</v>
      </c>
      <c r="W22" s="197">
        <v>12.31</v>
      </c>
      <c r="X22" s="197">
        <v>41.75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94.3</v>
      </c>
      <c r="AQ22" s="197">
        <v>14.5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270.62</v>
      </c>
      <c r="L23" s="197">
        <v>2.9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2.9</v>
      </c>
      <c r="R23" s="197">
        <v>3.87</v>
      </c>
      <c r="S23" s="197">
        <v>4.83</v>
      </c>
      <c r="T23" s="197">
        <v>0</v>
      </c>
      <c r="U23" s="197">
        <v>49.03</v>
      </c>
      <c r="V23" s="197">
        <v>1.93</v>
      </c>
      <c r="W23" s="197">
        <v>12.31</v>
      </c>
      <c r="X23" s="197">
        <v>41.75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94.3</v>
      </c>
      <c r="AQ23" s="197">
        <v>14.5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270.62</v>
      </c>
      <c r="L24" s="197">
        <v>2.9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2.9</v>
      </c>
      <c r="R24" s="197">
        <v>3.87</v>
      </c>
      <c r="S24" s="197">
        <v>4.83</v>
      </c>
      <c r="T24" s="197">
        <v>0</v>
      </c>
      <c r="U24" s="197">
        <v>49.03</v>
      </c>
      <c r="V24" s="197">
        <v>1.93</v>
      </c>
      <c r="W24" s="197">
        <v>12.31</v>
      </c>
      <c r="X24" s="197">
        <v>41.75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94.3</v>
      </c>
      <c r="AQ24" s="197">
        <v>14.5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280.24</v>
      </c>
      <c r="L25" s="197">
        <v>2.9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2.9</v>
      </c>
      <c r="R25" s="197">
        <v>3.87</v>
      </c>
      <c r="S25" s="197">
        <v>4.83</v>
      </c>
      <c r="T25" s="197">
        <v>0</v>
      </c>
      <c r="U25" s="197">
        <v>49.03</v>
      </c>
      <c r="V25" s="197">
        <v>5.07</v>
      </c>
      <c r="W25" s="197">
        <v>12.88</v>
      </c>
      <c r="X25" s="197">
        <v>41.75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94.3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298.92</v>
      </c>
      <c r="L26" s="197">
        <v>2.9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2.9</v>
      </c>
      <c r="R26" s="197">
        <v>3.87</v>
      </c>
      <c r="S26" s="197">
        <v>4.83</v>
      </c>
      <c r="T26" s="197">
        <v>0</v>
      </c>
      <c r="U26" s="197">
        <v>49.03</v>
      </c>
      <c r="V26" s="197">
        <v>5.07</v>
      </c>
      <c r="W26" s="197">
        <v>12.88</v>
      </c>
      <c r="X26" s="197">
        <v>41.75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94.3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386.3</v>
      </c>
      <c r="L27" s="197">
        <v>2.9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2.9</v>
      </c>
      <c r="R27" s="197">
        <v>3.87</v>
      </c>
      <c r="S27" s="197">
        <v>4.83</v>
      </c>
      <c r="T27" s="197">
        <v>0</v>
      </c>
      <c r="U27" s="197">
        <v>49.03</v>
      </c>
      <c r="V27" s="197">
        <v>5.07</v>
      </c>
      <c r="W27" s="197">
        <v>12.88</v>
      </c>
      <c r="X27" s="197">
        <v>41.75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45.39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94.3</v>
      </c>
      <c r="AQ27" s="197">
        <v>32.549999999999997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434.92</v>
      </c>
      <c r="L28" s="197">
        <v>2.9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2.9</v>
      </c>
      <c r="R28" s="197">
        <v>3.87</v>
      </c>
      <c r="S28" s="197">
        <v>4.83</v>
      </c>
      <c r="T28" s="197">
        <v>0</v>
      </c>
      <c r="U28" s="197">
        <v>49.03</v>
      </c>
      <c r="V28" s="197">
        <v>5.07</v>
      </c>
      <c r="W28" s="197">
        <v>12.88</v>
      </c>
      <c r="X28" s="197">
        <v>41.75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45.39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94.3</v>
      </c>
      <c r="AQ28" s="197">
        <v>32.549999999999997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454.25</v>
      </c>
      <c r="L29" s="197">
        <v>2.9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2.9</v>
      </c>
      <c r="R29" s="197">
        <v>3.87</v>
      </c>
      <c r="S29" s="197">
        <v>4.83</v>
      </c>
      <c r="T29" s="197">
        <v>0</v>
      </c>
      <c r="U29" s="197">
        <v>49.03</v>
      </c>
      <c r="V29" s="197">
        <v>5.07</v>
      </c>
      <c r="W29" s="197">
        <v>12.88</v>
      </c>
      <c r="X29" s="197">
        <v>41.75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45.39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94.3</v>
      </c>
      <c r="AQ29" s="197">
        <v>32.549999999999997</v>
      </c>
      <c r="AR29" s="197">
        <v>5.76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473.58</v>
      </c>
      <c r="L30" s="197">
        <v>2.9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2.9</v>
      </c>
      <c r="R30" s="197">
        <v>3.87</v>
      </c>
      <c r="S30" s="197">
        <v>4.83</v>
      </c>
      <c r="T30" s="197">
        <v>0</v>
      </c>
      <c r="U30" s="197">
        <v>49.03</v>
      </c>
      <c r="V30" s="197">
        <v>5.07</v>
      </c>
      <c r="W30" s="197">
        <v>12.88</v>
      </c>
      <c r="X30" s="197">
        <v>41.75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94.3</v>
      </c>
      <c r="AQ30" s="197">
        <v>32.549999999999997</v>
      </c>
      <c r="AR30" s="197">
        <v>18.059999999999999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425.25</v>
      </c>
      <c r="L31" s="197">
        <v>2.9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2.9</v>
      </c>
      <c r="R31" s="197">
        <v>3.87</v>
      </c>
      <c r="S31" s="197">
        <v>4.83</v>
      </c>
      <c r="T31" s="197">
        <v>0</v>
      </c>
      <c r="U31" s="197">
        <v>49.03</v>
      </c>
      <c r="V31" s="197">
        <v>5.07</v>
      </c>
      <c r="W31" s="197">
        <v>12.88</v>
      </c>
      <c r="X31" s="197">
        <v>41.75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94.3</v>
      </c>
      <c r="AQ31" s="197">
        <v>32.549999999999997</v>
      </c>
      <c r="AR31" s="197">
        <v>37.049999999999997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425.25</v>
      </c>
      <c r="L32" s="197">
        <v>2.9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2.9</v>
      </c>
      <c r="R32" s="197">
        <v>3.87</v>
      </c>
      <c r="S32" s="197">
        <v>4.83</v>
      </c>
      <c r="T32" s="197">
        <v>0</v>
      </c>
      <c r="U32" s="197">
        <v>49.03</v>
      </c>
      <c r="V32" s="197">
        <v>5.07</v>
      </c>
      <c r="W32" s="197">
        <v>12.88</v>
      </c>
      <c r="X32" s="197">
        <v>41.75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94.3</v>
      </c>
      <c r="AQ32" s="197">
        <v>32.549999999999997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425.25</v>
      </c>
      <c r="L33" s="197">
        <v>2.9</v>
      </c>
      <c r="M33" s="197">
        <v>61.64</v>
      </c>
      <c r="N33" s="197">
        <v>24.87</v>
      </c>
      <c r="O33" s="197">
        <v>70.83</v>
      </c>
      <c r="P33" s="197">
        <v>19.760000000000002</v>
      </c>
      <c r="Q33" s="197">
        <v>2.9</v>
      </c>
      <c r="R33" s="197">
        <v>3.87</v>
      </c>
      <c r="S33" s="197">
        <v>4.83</v>
      </c>
      <c r="T33" s="197">
        <v>0</v>
      </c>
      <c r="U33" s="197">
        <v>49.03</v>
      </c>
      <c r="V33" s="197">
        <v>5.07</v>
      </c>
      <c r="W33" s="197">
        <v>12.88</v>
      </c>
      <c r="X33" s="197">
        <v>41.75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94.3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425.25</v>
      </c>
      <c r="L34" s="197">
        <v>2.9</v>
      </c>
      <c r="M34" s="197">
        <v>61.64</v>
      </c>
      <c r="N34" s="197">
        <v>24.87</v>
      </c>
      <c r="O34" s="197">
        <v>70.83</v>
      </c>
      <c r="P34" s="197">
        <v>19.760000000000002</v>
      </c>
      <c r="Q34" s="197">
        <v>2.9</v>
      </c>
      <c r="R34" s="197">
        <v>3.87</v>
      </c>
      <c r="S34" s="197">
        <v>4.83</v>
      </c>
      <c r="T34" s="197">
        <v>0</v>
      </c>
      <c r="U34" s="197">
        <v>49.03</v>
      </c>
      <c r="V34" s="197">
        <v>5.07</v>
      </c>
      <c r="W34" s="197">
        <v>12.88</v>
      </c>
      <c r="X34" s="197">
        <v>41.75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94.3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425.26</v>
      </c>
      <c r="L35" s="197">
        <v>2.9</v>
      </c>
      <c r="M35" s="197">
        <v>61.64</v>
      </c>
      <c r="N35" s="197">
        <v>24.87</v>
      </c>
      <c r="O35" s="197">
        <v>70.83</v>
      </c>
      <c r="P35" s="197">
        <v>19.760000000000002</v>
      </c>
      <c r="Q35" s="197">
        <v>2.9</v>
      </c>
      <c r="R35" s="197">
        <v>3.87</v>
      </c>
      <c r="S35" s="197">
        <v>4.83</v>
      </c>
      <c r="T35" s="197">
        <v>0</v>
      </c>
      <c r="U35" s="197">
        <v>49.03</v>
      </c>
      <c r="V35" s="197">
        <v>5.07</v>
      </c>
      <c r="W35" s="197">
        <v>12.88</v>
      </c>
      <c r="X35" s="197">
        <v>41.75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45.39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94.3</v>
      </c>
      <c r="AQ35" s="197">
        <v>32.549999999999997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396.26</v>
      </c>
      <c r="L36" s="197">
        <v>2.9</v>
      </c>
      <c r="M36" s="197">
        <v>61.64</v>
      </c>
      <c r="N36" s="197">
        <v>24.87</v>
      </c>
      <c r="O36" s="197">
        <v>70.83</v>
      </c>
      <c r="P36" s="197">
        <v>19.760000000000002</v>
      </c>
      <c r="Q36" s="197">
        <v>2.9</v>
      </c>
      <c r="R36" s="197">
        <v>3.87</v>
      </c>
      <c r="S36" s="197">
        <v>4.83</v>
      </c>
      <c r="T36" s="197">
        <v>0</v>
      </c>
      <c r="U36" s="197">
        <v>49.03</v>
      </c>
      <c r="V36" s="197">
        <v>5.07</v>
      </c>
      <c r="W36" s="197">
        <v>12.88</v>
      </c>
      <c r="X36" s="197">
        <v>41.75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45.39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94.3</v>
      </c>
      <c r="AQ36" s="197">
        <v>32.549999999999997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405.93</v>
      </c>
      <c r="L37" s="197">
        <v>2.9</v>
      </c>
      <c r="M37" s="197">
        <v>61.64</v>
      </c>
      <c r="N37" s="197">
        <v>24.87</v>
      </c>
      <c r="O37" s="197">
        <v>70.83</v>
      </c>
      <c r="P37" s="197">
        <v>19.760000000000002</v>
      </c>
      <c r="Q37" s="197">
        <v>2.9</v>
      </c>
      <c r="R37" s="197">
        <v>3.87</v>
      </c>
      <c r="S37" s="197">
        <v>4.83</v>
      </c>
      <c r="T37" s="197">
        <v>0</v>
      </c>
      <c r="U37" s="197">
        <v>49.03</v>
      </c>
      <c r="V37" s="197">
        <v>5.07</v>
      </c>
      <c r="W37" s="197">
        <v>12.88</v>
      </c>
      <c r="X37" s="197">
        <v>41.75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45.39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94.3</v>
      </c>
      <c r="AQ37" s="197">
        <v>32.549999999999997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386.6</v>
      </c>
      <c r="L38" s="197">
        <v>2.9</v>
      </c>
      <c r="M38" s="197">
        <v>61.64</v>
      </c>
      <c r="N38" s="197">
        <v>24.87</v>
      </c>
      <c r="O38" s="197">
        <v>70.83</v>
      </c>
      <c r="P38" s="197">
        <v>19.760000000000002</v>
      </c>
      <c r="Q38" s="197">
        <v>2.9</v>
      </c>
      <c r="R38" s="197">
        <v>3.87</v>
      </c>
      <c r="S38" s="197">
        <v>4.83</v>
      </c>
      <c r="T38" s="197">
        <v>0</v>
      </c>
      <c r="U38" s="197">
        <v>49.03</v>
      </c>
      <c r="V38" s="197">
        <v>5.07</v>
      </c>
      <c r="W38" s="197">
        <v>12.88</v>
      </c>
      <c r="X38" s="197">
        <v>41.75</v>
      </c>
      <c r="Y38" s="197">
        <v>0</v>
      </c>
      <c r="Z38">
        <v>0</v>
      </c>
      <c r="AA38" s="197">
        <v>15.69</v>
      </c>
      <c r="AB38" s="197">
        <v>0</v>
      </c>
      <c r="AC38" s="197">
        <v>0</v>
      </c>
      <c r="AD38" s="197">
        <v>0</v>
      </c>
      <c r="AE38" s="197">
        <v>45.39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94.3</v>
      </c>
      <c r="AQ38" s="197">
        <v>32.549999999999997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386.6</v>
      </c>
      <c r="L39" s="197">
        <v>2.9</v>
      </c>
      <c r="M39" s="197">
        <v>61.64</v>
      </c>
      <c r="N39" s="197">
        <v>24.87</v>
      </c>
      <c r="O39" s="197">
        <v>70.83</v>
      </c>
      <c r="P39" s="197">
        <v>19.760000000000002</v>
      </c>
      <c r="Q39" s="197">
        <v>2.9</v>
      </c>
      <c r="R39" s="197">
        <v>3.87</v>
      </c>
      <c r="S39" s="197">
        <v>4.83</v>
      </c>
      <c r="T39" s="197">
        <v>0</v>
      </c>
      <c r="U39" s="197">
        <v>49.03</v>
      </c>
      <c r="V39" s="197">
        <v>5.07</v>
      </c>
      <c r="W39" s="197">
        <v>12.88</v>
      </c>
      <c r="X39" s="197">
        <v>41.75</v>
      </c>
      <c r="Y39" s="197">
        <v>0</v>
      </c>
      <c r="Z39">
        <v>0</v>
      </c>
      <c r="AA39" s="197">
        <v>15.69</v>
      </c>
      <c r="AB39" s="197">
        <v>0</v>
      </c>
      <c r="AC39" s="197">
        <v>0</v>
      </c>
      <c r="AD39" s="197">
        <v>0</v>
      </c>
      <c r="AE39" s="197">
        <v>45.95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94.3</v>
      </c>
      <c r="AQ39" s="197">
        <v>32.549999999999997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386.6</v>
      </c>
      <c r="L40" s="197">
        <v>2.9</v>
      </c>
      <c r="M40" s="197">
        <v>61.64</v>
      </c>
      <c r="N40" s="197">
        <v>24.87</v>
      </c>
      <c r="O40" s="197">
        <v>70.83</v>
      </c>
      <c r="P40" s="197">
        <v>19.760000000000002</v>
      </c>
      <c r="Q40" s="197">
        <v>2.9</v>
      </c>
      <c r="R40" s="197">
        <v>3.87</v>
      </c>
      <c r="S40" s="197">
        <v>4.83</v>
      </c>
      <c r="T40" s="197">
        <v>0</v>
      </c>
      <c r="U40" s="197">
        <v>49.03</v>
      </c>
      <c r="V40" s="197">
        <v>5.07</v>
      </c>
      <c r="W40" s="197">
        <v>12.88</v>
      </c>
      <c r="X40" s="197">
        <v>41.75</v>
      </c>
      <c r="Y40" s="197">
        <v>0</v>
      </c>
      <c r="Z40">
        <v>0</v>
      </c>
      <c r="AA40" s="197">
        <v>15.69</v>
      </c>
      <c r="AB40" s="197">
        <v>0</v>
      </c>
      <c r="AC40" s="197">
        <v>0</v>
      </c>
      <c r="AD40" s="197">
        <v>0</v>
      </c>
      <c r="AE40" s="197">
        <v>45.95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94.3</v>
      </c>
      <c r="AQ40" s="197">
        <v>32.549999999999997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386.6</v>
      </c>
      <c r="L41" s="197">
        <v>2.62</v>
      </c>
      <c r="M41" s="197">
        <v>61.64</v>
      </c>
      <c r="N41" s="197">
        <v>24.87</v>
      </c>
      <c r="O41" s="197">
        <v>70.83</v>
      </c>
      <c r="P41" s="197">
        <v>19.760000000000002</v>
      </c>
      <c r="Q41" s="197">
        <v>2.9</v>
      </c>
      <c r="R41" s="197">
        <v>3.87</v>
      </c>
      <c r="S41" s="197">
        <v>4.83</v>
      </c>
      <c r="T41" s="197">
        <v>0</v>
      </c>
      <c r="U41" s="197">
        <v>49.03</v>
      </c>
      <c r="V41" s="197">
        <v>5.07</v>
      </c>
      <c r="W41" s="197">
        <v>12.88</v>
      </c>
      <c r="X41" s="197">
        <v>41.75</v>
      </c>
      <c r="Y41" s="197">
        <v>0</v>
      </c>
      <c r="Z41">
        <v>0</v>
      </c>
      <c r="AA41" s="197">
        <v>15.69</v>
      </c>
      <c r="AB41" s="197">
        <v>0</v>
      </c>
      <c r="AC41" s="197">
        <v>0</v>
      </c>
      <c r="AD41" s="197">
        <v>0</v>
      </c>
      <c r="AE41" s="197">
        <v>45.95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94.3</v>
      </c>
      <c r="AQ41" s="197">
        <v>32.549999999999997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386.6</v>
      </c>
      <c r="L42" s="197">
        <v>2.9</v>
      </c>
      <c r="M42" s="197">
        <v>61.64</v>
      </c>
      <c r="N42" s="197">
        <v>24.87</v>
      </c>
      <c r="O42" s="197">
        <v>70.83</v>
      </c>
      <c r="P42" s="197">
        <v>19.760000000000002</v>
      </c>
      <c r="Q42" s="197">
        <v>2.9</v>
      </c>
      <c r="R42" s="197">
        <v>3.87</v>
      </c>
      <c r="S42" s="197">
        <v>4.83</v>
      </c>
      <c r="T42" s="197">
        <v>0</v>
      </c>
      <c r="U42" s="197">
        <v>49.03</v>
      </c>
      <c r="V42" s="197">
        <v>5.07</v>
      </c>
      <c r="W42" s="197">
        <v>12.88</v>
      </c>
      <c r="X42" s="197">
        <v>41.75</v>
      </c>
      <c r="Y42" s="197">
        <v>0</v>
      </c>
      <c r="Z42">
        <v>0</v>
      </c>
      <c r="AA42" s="197">
        <v>15.19</v>
      </c>
      <c r="AB42" s="197">
        <v>0</v>
      </c>
      <c r="AC42" s="197">
        <v>0</v>
      </c>
      <c r="AD42" s="197">
        <v>0</v>
      </c>
      <c r="AE42" s="197">
        <v>45.95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94.3</v>
      </c>
      <c r="AQ42" s="197">
        <v>32.549999999999997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386.6</v>
      </c>
      <c r="L43" s="197">
        <v>2.9</v>
      </c>
      <c r="M43" s="197">
        <v>61.64</v>
      </c>
      <c r="N43" s="197">
        <v>24.87</v>
      </c>
      <c r="O43" s="197">
        <v>70.83</v>
      </c>
      <c r="P43" s="197">
        <v>19.760000000000002</v>
      </c>
      <c r="Q43" s="197">
        <v>2.9</v>
      </c>
      <c r="R43" s="197">
        <v>3.87</v>
      </c>
      <c r="S43" s="197">
        <v>4.83</v>
      </c>
      <c r="T43" s="197">
        <v>0</v>
      </c>
      <c r="U43" s="197">
        <v>49.03</v>
      </c>
      <c r="V43" s="197">
        <v>5.07</v>
      </c>
      <c r="W43" s="197">
        <v>12.88</v>
      </c>
      <c r="X43" s="197">
        <v>41.75</v>
      </c>
      <c r="Y43" s="197">
        <v>0</v>
      </c>
      <c r="Z43">
        <v>0</v>
      </c>
      <c r="AA43" s="197">
        <v>15.19</v>
      </c>
      <c r="AB43" s="197">
        <v>0</v>
      </c>
      <c r="AC43" s="197">
        <v>0</v>
      </c>
      <c r="AD43" s="197">
        <v>0</v>
      </c>
      <c r="AE43" s="197">
        <v>45.95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94.3</v>
      </c>
      <c r="AQ43" s="197">
        <v>32.549999999999997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386.6</v>
      </c>
      <c r="L44" s="197">
        <v>2.9</v>
      </c>
      <c r="M44" s="197">
        <v>61.64</v>
      </c>
      <c r="N44" s="197">
        <v>24.87</v>
      </c>
      <c r="O44" s="197">
        <v>70.83</v>
      </c>
      <c r="P44" s="197">
        <v>19.760000000000002</v>
      </c>
      <c r="Q44" s="197">
        <v>2.9</v>
      </c>
      <c r="R44" s="197">
        <v>3.87</v>
      </c>
      <c r="S44" s="197">
        <v>4.83</v>
      </c>
      <c r="T44" s="197">
        <v>0</v>
      </c>
      <c r="U44" s="197">
        <v>49.03</v>
      </c>
      <c r="V44" s="197">
        <v>5.07</v>
      </c>
      <c r="W44" s="197">
        <v>12.88</v>
      </c>
      <c r="X44" s="197">
        <v>41.75</v>
      </c>
      <c r="Y44" s="197">
        <v>0</v>
      </c>
      <c r="Z44">
        <v>0</v>
      </c>
      <c r="AA44" s="197">
        <v>15.19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94.3</v>
      </c>
      <c r="AQ44" s="197">
        <v>32.549999999999997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386.6</v>
      </c>
      <c r="L45" s="197">
        <v>2.9</v>
      </c>
      <c r="M45" s="197">
        <v>61.64</v>
      </c>
      <c r="N45" s="197">
        <v>24.87</v>
      </c>
      <c r="O45" s="197">
        <v>70.83</v>
      </c>
      <c r="P45" s="197">
        <v>19.760000000000002</v>
      </c>
      <c r="Q45" s="197">
        <v>2.9</v>
      </c>
      <c r="R45" s="197">
        <v>3.87</v>
      </c>
      <c r="S45" s="197">
        <v>4.83</v>
      </c>
      <c r="T45" s="197">
        <v>0</v>
      </c>
      <c r="U45" s="197">
        <v>49.03</v>
      </c>
      <c r="V45" s="197">
        <v>5.07</v>
      </c>
      <c r="W45" s="197">
        <v>12.88</v>
      </c>
      <c r="X45" s="197">
        <v>41.75</v>
      </c>
      <c r="Y45" s="197">
        <v>0</v>
      </c>
      <c r="Z45">
        <v>0</v>
      </c>
      <c r="AA45" s="197">
        <v>15.19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94.3</v>
      </c>
      <c r="AQ45" s="197">
        <v>32.549999999999997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386.6</v>
      </c>
      <c r="L46" s="197">
        <v>2.9</v>
      </c>
      <c r="M46" s="197">
        <v>61.64</v>
      </c>
      <c r="N46" s="197">
        <v>24.87</v>
      </c>
      <c r="O46" s="197">
        <v>70.83</v>
      </c>
      <c r="P46" s="197">
        <v>19.760000000000002</v>
      </c>
      <c r="Q46" s="197">
        <v>2.9</v>
      </c>
      <c r="R46" s="197">
        <v>3.87</v>
      </c>
      <c r="S46" s="197">
        <v>4.83</v>
      </c>
      <c r="T46" s="197">
        <v>0</v>
      </c>
      <c r="U46" s="197">
        <v>49.03</v>
      </c>
      <c r="V46" s="197">
        <v>5.07</v>
      </c>
      <c r="W46" s="197">
        <v>12.88</v>
      </c>
      <c r="X46" s="197">
        <v>41.75</v>
      </c>
      <c r="Y46" s="197">
        <v>0</v>
      </c>
      <c r="Z46">
        <v>0</v>
      </c>
      <c r="AA46" s="197">
        <v>15.19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94.3</v>
      </c>
      <c r="AQ46" s="197">
        <v>32.549999999999997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386.6</v>
      </c>
      <c r="L47" s="197">
        <v>2.99</v>
      </c>
      <c r="M47" s="197">
        <v>61.64</v>
      </c>
      <c r="N47" s="197">
        <v>24.87</v>
      </c>
      <c r="O47" s="197">
        <v>70.83</v>
      </c>
      <c r="P47" s="197">
        <v>19.760000000000002</v>
      </c>
      <c r="Q47" s="197">
        <v>2.9</v>
      </c>
      <c r="R47" s="197">
        <v>3.87</v>
      </c>
      <c r="S47" s="197">
        <v>4.83</v>
      </c>
      <c r="T47" s="197">
        <v>0</v>
      </c>
      <c r="U47" s="197">
        <v>49.03</v>
      </c>
      <c r="V47" s="197">
        <v>5.07</v>
      </c>
      <c r="W47" s="197">
        <v>12.88</v>
      </c>
      <c r="X47" s="197">
        <v>41.75</v>
      </c>
      <c r="Y47" s="197">
        <v>0</v>
      </c>
      <c r="Z47">
        <v>0</v>
      </c>
      <c r="AA47" s="197">
        <v>15.19</v>
      </c>
      <c r="AB47" s="197">
        <v>0</v>
      </c>
      <c r="AC47" s="197">
        <v>0</v>
      </c>
      <c r="AD47" s="197">
        <v>0</v>
      </c>
      <c r="AE47" s="197">
        <v>45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94.3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386.6</v>
      </c>
      <c r="L48" s="197">
        <v>2.9</v>
      </c>
      <c r="M48" s="197">
        <v>61.64</v>
      </c>
      <c r="N48" s="197">
        <v>24.87</v>
      </c>
      <c r="O48" s="197">
        <v>70.83</v>
      </c>
      <c r="P48" s="197">
        <v>19.760000000000002</v>
      </c>
      <c r="Q48" s="197">
        <v>2.9</v>
      </c>
      <c r="R48" s="197">
        <v>3.87</v>
      </c>
      <c r="S48" s="197">
        <v>4.83</v>
      </c>
      <c r="T48" s="197">
        <v>0</v>
      </c>
      <c r="U48" s="197">
        <v>49.03</v>
      </c>
      <c r="V48" s="197">
        <v>5.07</v>
      </c>
      <c r="W48" s="197">
        <v>12.88</v>
      </c>
      <c r="X48" s="197">
        <v>41.75</v>
      </c>
      <c r="Y48" s="197">
        <v>0</v>
      </c>
      <c r="Z48">
        <v>0</v>
      </c>
      <c r="AA48" s="197">
        <v>15.19</v>
      </c>
      <c r="AB48" s="197">
        <v>0</v>
      </c>
      <c r="AC48" s="197">
        <v>0</v>
      </c>
      <c r="AD48" s="197">
        <v>0</v>
      </c>
      <c r="AE48" s="197">
        <v>45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94.3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305.41000000000003</v>
      </c>
      <c r="L49" s="197">
        <v>2.8</v>
      </c>
      <c r="M49" s="197">
        <v>61.64</v>
      </c>
      <c r="N49" s="197">
        <v>24.87</v>
      </c>
      <c r="O49" s="197">
        <v>70.83</v>
      </c>
      <c r="P49" s="197">
        <v>19.760000000000002</v>
      </c>
      <c r="Q49" s="197">
        <v>2.8</v>
      </c>
      <c r="R49" s="197">
        <v>3.74</v>
      </c>
      <c r="S49" s="197">
        <v>4.67</v>
      </c>
      <c r="T49" s="197">
        <v>0</v>
      </c>
      <c r="U49" s="197">
        <v>49.03</v>
      </c>
      <c r="V49" s="197">
        <v>5.07</v>
      </c>
      <c r="W49" s="197">
        <v>12.88</v>
      </c>
      <c r="X49" s="197">
        <v>41.75</v>
      </c>
      <c r="Y49" s="197">
        <v>0</v>
      </c>
      <c r="Z49">
        <v>0</v>
      </c>
      <c r="AA49" s="197">
        <v>15.19</v>
      </c>
      <c r="AB49" s="197">
        <v>0</v>
      </c>
      <c r="AC49" s="197">
        <v>0</v>
      </c>
      <c r="AD49" s="197">
        <v>0</v>
      </c>
      <c r="AE49" s="197">
        <v>45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94.3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287.05</v>
      </c>
      <c r="L50" s="197">
        <v>2.8</v>
      </c>
      <c r="M50" s="197">
        <v>61.64</v>
      </c>
      <c r="N50" s="197">
        <v>24.87</v>
      </c>
      <c r="O50" s="197">
        <v>70.83</v>
      </c>
      <c r="P50" s="197">
        <v>19.760000000000002</v>
      </c>
      <c r="Q50" s="197">
        <v>2.8</v>
      </c>
      <c r="R50" s="197">
        <v>3.74</v>
      </c>
      <c r="S50" s="197">
        <v>4.67</v>
      </c>
      <c r="T50" s="197">
        <v>0</v>
      </c>
      <c r="U50" s="197">
        <v>49.03</v>
      </c>
      <c r="V50" s="197">
        <v>5.07</v>
      </c>
      <c r="W50" s="197">
        <v>12.88</v>
      </c>
      <c r="X50" s="197">
        <v>41.75</v>
      </c>
      <c r="Y50" s="197">
        <v>0</v>
      </c>
      <c r="Z50">
        <v>0</v>
      </c>
      <c r="AA50" s="197">
        <v>14.53</v>
      </c>
      <c r="AB50" s="197">
        <v>0</v>
      </c>
      <c r="AC50" s="197">
        <v>0</v>
      </c>
      <c r="AD50" s="197">
        <v>0</v>
      </c>
      <c r="AE50" s="197">
        <v>45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94.3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290.91000000000003</v>
      </c>
      <c r="L51" s="197">
        <v>2.8</v>
      </c>
      <c r="M51" s="197">
        <v>61.64</v>
      </c>
      <c r="N51" s="197">
        <v>24.87</v>
      </c>
      <c r="O51" s="197">
        <v>70.83</v>
      </c>
      <c r="P51" s="197">
        <v>19.760000000000002</v>
      </c>
      <c r="Q51" s="197">
        <v>2.8</v>
      </c>
      <c r="R51" s="197">
        <v>3.74</v>
      </c>
      <c r="S51" s="197">
        <v>4.67</v>
      </c>
      <c r="T51" s="197">
        <v>0</v>
      </c>
      <c r="U51" s="197">
        <v>49.03</v>
      </c>
      <c r="V51" s="197">
        <v>5.07</v>
      </c>
      <c r="W51" s="197">
        <v>12.88</v>
      </c>
      <c r="X51" s="197">
        <v>41.75</v>
      </c>
      <c r="Y51" s="197">
        <v>0</v>
      </c>
      <c r="Z51">
        <v>0</v>
      </c>
      <c r="AA51" s="197">
        <v>13.56</v>
      </c>
      <c r="AB51" s="197">
        <v>0</v>
      </c>
      <c r="AC51" s="197">
        <v>0</v>
      </c>
      <c r="AD51" s="197">
        <v>0</v>
      </c>
      <c r="AE51" s="197">
        <v>45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94.3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281.25</v>
      </c>
      <c r="L52" s="197">
        <v>2.8</v>
      </c>
      <c r="M52" s="197">
        <v>61.64</v>
      </c>
      <c r="N52" s="197">
        <v>24.87</v>
      </c>
      <c r="O52" s="197">
        <v>70.83</v>
      </c>
      <c r="P52" s="197">
        <v>19.760000000000002</v>
      </c>
      <c r="Q52" s="197">
        <v>2.8</v>
      </c>
      <c r="R52" s="197">
        <v>3.74</v>
      </c>
      <c r="S52" s="197">
        <v>4.67</v>
      </c>
      <c r="T52" s="197">
        <v>0</v>
      </c>
      <c r="U52" s="197">
        <v>49.03</v>
      </c>
      <c r="V52" s="197">
        <v>5.07</v>
      </c>
      <c r="W52" s="197">
        <v>12.88</v>
      </c>
      <c r="X52" s="197">
        <v>41.75</v>
      </c>
      <c r="Y52" s="197">
        <v>0</v>
      </c>
      <c r="Z52">
        <v>0</v>
      </c>
      <c r="AA52" s="197">
        <v>13.56</v>
      </c>
      <c r="AB52" s="197">
        <v>0</v>
      </c>
      <c r="AC52" s="197">
        <v>0</v>
      </c>
      <c r="AD52" s="197">
        <v>0</v>
      </c>
      <c r="AE52" s="197">
        <v>45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94.3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272.72000000000003</v>
      </c>
      <c r="L53" s="197">
        <v>2.8</v>
      </c>
      <c r="M53" s="197">
        <v>61.64</v>
      </c>
      <c r="N53" s="197">
        <v>24.87</v>
      </c>
      <c r="O53" s="197">
        <v>70.83</v>
      </c>
      <c r="P53" s="197">
        <v>19.760000000000002</v>
      </c>
      <c r="Q53" s="197">
        <v>2.8</v>
      </c>
      <c r="R53" s="197">
        <v>3.74</v>
      </c>
      <c r="S53" s="197">
        <v>4.67</v>
      </c>
      <c r="T53" s="197">
        <v>0</v>
      </c>
      <c r="U53" s="197">
        <v>49.03</v>
      </c>
      <c r="V53" s="197">
        <v>5.08</v>
      </c>
      <c r="W53" s="197">
        <v>12.88</v>
      </c>
      <c r="X53" s="197">
        <v>41.75</v>
      </c>
      <c r="Y53" s="197">
        <v>0</v>
      </c>
      <c r="Z53">
        <v>0</v>
      </c>
      <c r="AA53" s="197">
        <v>13.56</v>
      </c>
      <c r="AB53" s="197">
        <v>0</v>
      </c>
      <c r="AC53" s="197">
        <v>0</v>
      </c>
      <c r="AD53" s="197">
        <v>0</v>
      </c>
      <c r="AE53" s="197">
        <v>45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94.3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260.95999999999998</v>
      </c>
      <c r="L54" s="197">
        <v>2.8</v>
      </c>
      <c r="M54" s="197">
        <v>61.64</v>
      </c>
      <c r="N54" s="197">
        <v>24.87</v>
      </c>
      <c r="O54" s="197">
        <v>70.83</v>
      </c>
      <c r="P54" s="197">
        <v>19.760000000000002</v>
      </c>
      <c r="Q54" s="197">
        <v>2.8</v>
      </c>
      <c r="R54" s="197">
        <v>3.74</v>
      </c>
      <c r="S54" s="197">
        <v>4.67</v>
      </c>
      <c r="T54" s="197">
        <v>0</v>
      </c>
      <c r="U54" s="197">
        <v>49.03</v>
      </c>
      <c r="V54" s="197">
        <v>5.08</v>
      </c>
      <c r="W54" s="197">
        <v>12.88</v>
      </c>
      <c r="X54" s="197">
        <v>41.75</v>
      </c>
      <c r="Y54" s="197">
        <v>0</v>
      </c>
      <c r="Z54">
        <v>0</v>
      </c>
      <c r="AA54" s="197">
        <v>13.56</v>
      </c>
      <c r="AB54" s="197">
        <v>0</v>
      </c>
      <c r="AC54" s="197">
        <v>0</v>
      </c>
      <c r="AD54" s="197">
        <v>0</v>
      </c>
      <c r="AE54" s="197">
        <v>45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94.3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260.95999999999998</v>
      </c>
      <c r="L55" s="197">
        <v>2.8</v>
      </c>
      <c r="M55" s="197">
        <v>61.64</v>
      </c>
      <c r="N55" s="197">
        <v>24.87</v>
      </c>
      <c r="O55" s="197">
        <v>70.83</v>
      </c>
      <c r="P55" s="197">
        <v>19.760000000000002</v>
      </c>
      <c r="Q55" s="197">
        <v>2.8</v>
      </c>
      <c r="R55" s="197">
        <v>3.74</v>
      </c>
      <c r="S55" s="197">
        <v>4.67</v>
      </c>
      <c r="T55" s="197">
        <v>0</v>
      </c>
      <c r="U55" s="197">
        <v>49.03</v>
      </c>
      <c r="V55" s="197">
        <v>5.08</v>
      </c>
      <c r="W55" s="197">
        <v>12.88</v>
      </c>
      <c r="X55" s="197">
        <v>41.75</v>
      </c>
      <c r="Y55" s="197">
        <v>0</v>
      </c>
      <c r="Z55">
        <v>0</v>
      </c>
      <c r="AA55" s="197">
        <v>13.56</v>
      </c>
      <c r="AB55" s="197">
        <v>0</v>
      </c>
      <c r="AC55" s="197">
        <v>0</v>
      </c>
      <c r="AD55" s="197">
        <v>0</v>
      </c>
      <c r="AE55" s="197">
        <v>45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94.3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260.95999999999998</v>
      </c>
      <c r="L56" s="197">
        <v>2.8</v>
      </c>
      <c r="M56" s="197">
        <v>61.64</v>
      </c>
      <c r="N56" s="197">
        <v>24.87</v>
      </c>
      <c r="O56" s="197">
        <v>70.83</v>
      </c>
      <c r="P56" s="197">
        <v>19.760000000000002</v>
      </c>
      <c r="Q56" s="197">
        <v>2.8</v>
      </c>
      <c r="R56" s="197">
        <v>3.74</v>
      </c>
      <c r="S56" s="197">
        <v>4.67</v>
      </c>
      <c r="T56" s="197">
        <v>0</v>
      </c>
      <c r="U56" s="197">
        <v>49.03</v>
      </c>
      <c r="V56" s="197">
        <v>5.08</v>
      </c>
      <c r="W56" s="197">
        <v>12.88</v>
      </c>
      <c r="X56" s="197">
        <v>41.75</v>
      </c>
      <c r="Y56" s="197">
        <v>0</v>
      </c>
      <c r="Z56">
        <v>0</v>
      </c>
      <c r="AA56" s="197">
        <v>13.56</v>
      </c>
      <c r="AB56" s="197">
        <v>0</v>
      </c>
      <c r="AC56" s="197">
        <v>0</v>
      </c>
      <c r="AD56" s="197">
        <v>0</v>
      </c>
      <c r="AE56" s="197">
        <v>45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94.3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260.95999999999998</v>
      </c>
      <c r="L57" s="197">
        <v>2.71</v>
      </c>
      <c r="M57" s="197">
        <v>61.64</v>
      </c>
      <c r="N57" s="197">
        <v>24.87</v>
      </c>
      <c r="O57" s="197">
        <v>70.83</v>
      </c>
      <c r="P57" s="197">
        <v>19.760000000000002</v>
      </c>
      <c r="Q57" s="197">
        <v>2.71</v>
      </c>
      <c r="R57" s="197">
        <v>3.61</v>
      </c>
      <c r="S57" s="197">
        <v>4.51</v>
      </c>
      <c r="T57" s="197">
        <v>0</v>
      </c>
      <c r="U57" s="197">
        <v>49.03</v>
      </c>
      <c r="V57" s="197">
        <v>0.97</v>
      </c>
      <c r="W57" s="197">
        <v>12.88</v>
      </c>
      <c r="X57" s="197">
        <v>41.75</v>
      </c>
      <c r="Y57" s="197">
        <v>0</v>
      </c>
      <c r="Z57">
        <v>0</v>
      </c>
      <c r="AA57" s="197">
        <v>13.56</v>
      </c>
      <c r="AB57" s="197">
        <v>0</v>
      </c>
      <c r="AC57" s="197">
        <v>0</v>
      </c>
      <c r="AD57" s="197">
        <v>0</v>
      </c>
      <c r="AE57" s="197">
        <v>45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94.3</v>
      </c>
      <c r="AQ57" s="197">
        <v>13.53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260.95999999999998</v>
      </c>
      <c r="L58" s="197">
        <v>2.71</v>
      </c>
      <c r="M58" s="197">
        <v>61.64</v>
      </c>
      <c r="N58" s="197">
        <v>24.87</v>
      </c>
      <c r="O58" s="197">
        <v>70.83</v>
      </c>
      <c r="P58" s="197">
        <v>19.760000000000002</v>
      </c>
      <c r="Q58" s="197">
        <v>2.71</v>
      </c>
      <c r="R58" s="197">
        <v>3.61</v>
      </c>
      <c r="S58" s="197">
        <v>4.51</v>
      </c>
      <c r="T58" s="197">
        <v>0</v>
      </c>
      <c r="U58" s="197">
        <v>49.03</v>
      </c>
      <c r="V58" s="197">
        <v>0.97</v>
      </c>
      <c r="W58" s="197">
        <v>12.88</v>
      </c>
      <c r="X58" s="197">
        <v>41.75</v>
      </c>
      <c r="Y58" s="197">
        <v>0</v>
      </c>
      <c r="Z58">
        <v>0</v>
      </c>
      <c r="AA58" s="197">
        <v>13.56</v>
      </c>
      <c r="AB58" s="197">
        <v>0</v>
      </c>
      <c r="AC58" s="197">
        <v>0</v>
      </c>
      <c r="AD58" s="197">
        <v>0</v>
      </c>
      <c r="AE58" s="197">
        <v>45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94.3</v>
      </c>
      <c r="AQ58" s="197">
        <v>13.53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248.55</v>
      </c>
      <c r="L59" s="197">
        <v>5.92</v>
      </c>
      <c r="M59" s="197">
        <v>61.64</v>
      </c>
      <c r="N59" s="197">
        <v>24.87</v>
      </c>
      <c r="O59" s="197">
        <v>70.83</v>
      </c>
      <c r="P59" s="197">
        <v>19.760000000000002</v>
      </c>
      <c r="Q59" s="197">
        <v>2.71</v>
      </c>
      <c r="R59" s="197">
        <v>3.61</v>
      </c>
      <c r="S59" s="197">
        <v>4.51</v>
      </c>
      <c r="T59" s="197">
        <v>0</v>
      </c>
      <c r="U59" s="197">
        <v>49.03</v>
      </c>
      <c r="V59" s="197">
        <v>0.9</v>
      </c>
      <c r="W59" s="197">
        <v>12.88</v>
      </c>
      <c r="X59" s="197">
        <v>41.75</v>
      </c>
      <c r="Y59" s="197">
        <v>0</v>
      </c>
      <c r="Z59">
        <v>0</v>
      </c>
      <c r="AA59" s="197">
        <v>13.56</v>
      </c>
      <c r="AB59" s="197">
        <v>0</v>
      </c>
      <c r="AC59" s="197">
        <v>0</v>
      </c>
      <c r="AD59" s="197">
        <v>0</v>
      </c>
      <c r="AE59" s="197">
        <v>45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94.3</v>
      </c>
      <c r="AQ59" s="197">
        <v>13.53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260.95</v>
      </c>
      <c r="L60" s="197">
        <v>2.71</v>
      </c>
      <c r="M60" s="197">
        <v>61.64</v>
      </c>
      <c r="N60" s="197">
        <v>24.87</v>
      </c>
      <c r="O60" s="197">
        <v>70.83</v>
      </c>
      <c r="P60" s="197">
        <v>19.760000000000002</v>
      </c>
      <c r="Q60" s="197">
        <v>2.71</v>
      </c>
      <c r="R60" s="197">
        <v>3.61</v>
      </c>
      <c r="S60" s="197">
        <v>4.51</v>
      </c>
      <c r="T60" s="197">
        <v>0</v>
      </c>
      <c r="U60" s="197">
        <v>49.03</v>
      </c>
      <c r="V60" s="197">
        <v>0.97</v>
      </c>
      <c r="W60" s="197">
        <v>12.88</v>
      </c>
      <c r="X60" s="197">
        <v>41.75</v>
      </c>
      <c r="Y60" s="197">
        <v>0</v>
      </c>
      <c r="Z60">
        <v>0</v>
      </c>
      <c r="AA60" s="197">
        <v>13.56</v>
      </c>
      <c r="AB60" s="197">
        <v>0</v>
      </c>
      <c r="AC60" s="197">
        <v>0</v>
      </c>
      <c r="AD60" s="197">
        <v>0</v>
      </c>
      <c r="AE60" s="197">
        <v>45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94.3</v>
      </c>
      <c r="AQ60" s="197">
        <v>13.53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260.95</v>
      </c>
      <c r="L61" s="197">
        <v>2.62</v>
      </c>
      <c r="M61" s="197">
        <v>61.64</v>
      </c>
      <c r="N61" s="197">
        <v>24.87</v>
      </c>
      <c r="O61" s="197">
        <v>70.83</v>
      </c>
      <c r="P61" s="197">
        <v>19.760000000000002</v>
      </c>
      <c r="Q61" s="197">
        <v>2.71</v>
      </c>
      <c r="R61" s="197">
        <v>3.61</v>
      </c>
      <c r="S61" s="197">
        <v>4.51</v>
      </c>
      <c r="T61" s="197">
        <v>0</v>
      </c>
      <c r="U61" s="197">
        <v>49.03</v>
      </c>
      <c r="V61" s="197">
        <v>0.97</v>
      </c>
      <c r="W61" s="197">
        <v>12.88</v>
      </c>
      <c r="X61" s="197">
        <v>41.75</v>
      </c>
      <c r="Y61" s="197">
        <v>0</v>
      </c>
      <c r="Z61">
        <v>0</v>
      </c>
      <c r="AA61" s="197">
        <v>13.56</v>
      </c>
      <c r="AB61" s="197">
        <v>0</v>
      </c>
      <c r="AC61" s="197">
        <v>0</v>
      </c>
      <c r="AD61" s="197">
        <v>0</v>
      </c>
      <c r="AE61" s="197">
        <v>45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94.3</v>
      </c>
      <c r="AQ61" s="197">
        <v>19.329999999999998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259.99</v>
      </c>
      <c r="L62" s="197">
        <v>2.71</v>
      </c>
      <c r="M62" s="197">
        <v>61.64</v>
      </c>
      <c r="N62" s="197">
        <v>24.87</v>
      </c>
      <c r="O62" s="197">
        <v>70.83</v>
      </c>
      <c r="P62" s="197">
        <v>19.760000000000002</v>
      </c>
      <c r="Q62" s="197">
        <v>2.71</v>
      </c>
      <c r="R62" s="197">
        <v>3.61</v>
      </c>
      <c r="S62" s="197">
        <v>4.51</v>
      </c>
      <c r="T62" s="197">
        <v>0</v>
      </c>
      <c r="U62" s="197">
        <v>49.03</v>
      </c>
      <c r="V62" s="197">
        <v>5.87</v>
      </c>
      <c r="W62" s="197">
        <v>12.88</v>
      </c>
      <c r="X62" s="197">
        <v>41.75</v>
      </c>
      <c r="Y62" s="197">
        <v>0</v>
      </c>
      <c r="Z62">
        <v>0</v>
      </c>
      <c r="AA62" s="197">
        <v>13.56</v>
      </c>
      <c r="AB62" s="197">
        <v>0</v>
      </c>
      <c r="AC62" s="197">
        <v>0</v>
      </c>
      <c r="AD62" s="197">
        <v>0</v>
      </c>
      <c r="AE62" s="197">
        <v>45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94.3</v>
      </c>
      <c r="AQ62" s="197">
        <v>32.549999999999997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332.47</v>
      </c>
      <c r="L63" s="197">
        <v>2.71</v>
      </c>
      <c r="M63" s="197">
        <v>61.64</v>
      </c>
      <c r="N63" s="197">
        <v>24.87</v>
      </c>
      <c r="O63" s="197">
        <v>70.83</v>
      </c>
      <c r="P63" s="197">
        <v>19.760000000000002</v>
      </c>
      <c r="Q63" s="197">
        <v>2.71</v>
      </c>
      <c r="R63" s="197">
        <v>3.61</v>
      </c>
      <c r="S63" s="197">
        <v>4.51</v>
      </c>
      <c r="T63" s="197">
        <v>0</v>
      </c>
      <c r="U63" s="197">
        <v>49.03</v>
      </c>
      <c r="V63" s="197">
        <v>5.9</v>
      </c>
      <c r="W63" s="197">
        <v>12.88</v>
      </c>
      <c r="X63" s="197">
        <v>41.75</v>
      </c>
      <c r="Y63" s="197">
        <v>0</v>
      </c>
      <c r="Z63">
        <v>0</v>
      </c>
      <c r="AA63" s="197">
        <v>13.56</v>
      </c>
      <c r="AB63" s="197">
        <v>0</v>
      </c>
      <c r="AC63" s="197">
        <v>0</v>
      </c>
      <c r="AD63" s="197">
        <v>0</v>
      </c>
      <c r="AE63" s="197">
        <v>45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94.3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365.33</v>
      </c>
      <c r="L64" s="197">
        <v>2.71</v>
      </c>
      <c r="M64" s="197">
        <v>61.64</v>
      </c>
      <c r="N64" s="197">
        <v>24.87</v>
      </c>
      <c r="O64" s="197">
        <v>70.83</v>
      </c>
      <c r="P64" s="197">
        <v>19.760000000000002</v>
      </c>
      <c r="Q64" s="197">
        <v>2.71</v>
      </c>
      <c r="R64" s="197">
        <v>3.61</v>
      </c>
      <c r="S64" s="197">
        <v>4.51</v>
      </c>
      <c r="T64" s="197">
        <v>0</v>
      </c>
      <c r="U64" s="197">
        <v>49.03</v>
      </c>
      <c r="V64" s="197">
        <v>5.9</v>
      </c>
      <c r="W64" s="197">
        <v>12.88</v>
      </c>
      <c r="X64" s="197">
        <v>41.75</v>
      </c>
      <c r="Y64" s="197">
        <v>0</v>
      </c>
      <c r="Z64">
        <v>0</v>
      </c>
      <c r="AA64" s="197">
        <v>13.56</v>
      </c>
      <c r="AB64" s="197">
        <v>0</v>
      </c>
      <c r="AC64" s="197">
        <v>0</v>
      </c>
      <c r="AD64" s="197">
        <v>0</v>
      </c>
      <c r="AE64" s="197">
        <v>45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94.3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375.96</v>
      </c>
      <c r="L65" s="197">
        <v>2.71</v>
      </c>
      <c r="M65" s="197">
        <v>61.64</v>
      </c>
      <c r="N65" s="197">
        <v>24.87</v>
      </c>
      <c r="O65" s="197">
        <v>70.83</v>
      </c>
      <c r="P65" s="197">
        <v>19.760000000000002</v>
      </c>
      <c r="Q65" s="197">
        <v>2.71</v>
      </c>
      <c r="R65" s="197">
        <v>3.61</v>
      </c>
      <c r="S65" s="197">
        <v>4.51</v>
      </c>
      <c r="T65" s="197">
        <v>0</v>
      </c>
      <c r="U65" s="197">
        <v>49.03</v>
      </c>
      <c r="V65" s="197">
        <v>5.9</v>
      </c>
      <c r="W65" s="197">
        <v>12.88</v>
      </c>
      <c r="X65" s="197">
        <v>41.75</v>
      </c>
      <c r="Y65" s="197">
        <v>0</v>
      </c>
      <c r="Z65">
        <v>0</v>
      </c>
      <c r="AA65" s="197">
        <v>13.56</v>
      </c>
      <c r="AB65" s="197">
        <v>0</v>
      </c>
      <c r="AC65" s="197">
        <v>0</v>
      </c>
      <c r="AD65" s="197">
        <v>0</v>
      </c>
      <c r="AE65" s="197">
        <v>45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94.3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449.42</v>
      </c>
      <c r="L66" s="197">
        <v>2.71</v>
      </c>
      <c r="M66" s="197">
        <v>61.64</v>
      </c>
      <c r="N66" s="197">
        <v>24.87</v>
      </c>
      <c r="O66" s="197">
        <v>70.83</v>
      </c>
      <c r="P66" s="197">
        <v>19.760000000000002</v>
      </c>
      <c r="Q66" s="197">
        <v>2.71</v>
      </c>
      <c r="R66" s="197">
        <v>3.61</v>
      </c>
      <c r="S66" s="197">
        <v>4.51</v>
      </c>
      <c r="T66" s="197">
        <v>0</v>
      </c>
      <c r="U66" s="197">
        <v>49.03</v>
      </c>
      <c r="V66" s="197">
        <v>5.9</v>
      </c>
      <c r="W66" s="197">
        <v>12.88</v>
      </c>
      <c r="X66" s="197">
        <v>41.75</v>
      </c>
      <c r="Y66" s="197">
        <v>0</v>
      </c>
      <c r="Z66">
        <v>0</v>
      </c>
      <c r="AA66" s="197">
        <v>13.56</v>
      </c>
      <c r="AB66" s="197">
        <v>0</v>
      </c>
      <c r="AC66" s="197">
        <v>0</v>
      </c>
      <c r="AD66" s="197">
        <v>0</v>
      </c>
      <c r="AE66" s="197">
        <v>45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94.3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492.54</v>
      </c>
      <c r="L67" s="197">
        <v>9.1</v>
      </c>
      <c r="M67" s="197">
        <v>61.64</v>
      </c>
      <c r="N67" s="197">
        <v>24.87</v>
      </c>
      <c r="O67" s="197">
        <v>70.83</v>
      </c>
      <c r="P67" s="197">
        <v>19.760000000000002</v>
      </c>
      <c r="Q67" s="197">
        <v>8.2200000000000006</v>
      </c>
      <c r="R67" s="197">
        <v>10.69</v>
      </c>
      <c r="S67" s="197">
        <v>11.04</v>
      </c>
      <c r="T67" s="197">
        <v>0</v>
      </c>
      <c r="U67" s="197">
        <v>49.03</v>
      </c>
      <c r="V67" s="197">
        <v>5.9</v>
      </c>
      <c r="W67" s="197">
        <v>12.88</v>
      </c>
      <c r="X67" s="197">
        <v>41.75</v>
      </c>
      <c r="Y67" s="197">
        <v>0</v>
      </c>
      <c r="Z67">
        <v>0</v>
      </c>
      <c r="AA67" s="197">
        <v>13.56</v>
      </c>
      <c r="AB67" s="197">
        <v>0</v>
      </c>
      <c r="AC67" s="197">
        <v>0</v>
      </c>
      <c r="AD67" s="197">
        <v>0</v>
      </c>
      <c r="AE67" s="197">
        <v>45</v>
      </c>
      <c r="AF67" s="197">
        <v>0</v>
      </c>
      <c r="AG67" s="197">
        <v>0</v>
      </c>
      <c r="AH67" s="197">
        <v>0</v>
      </c>
      <c r="AI67" s="197">
        <v>134.61000000000001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94.3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492.54</v>
      </c>
      <c r="L68" s="197">
        <v>9.1</v>
      </c>
      <c r="M68" s="197">
        <v>61.64</v>
      </c>
      <c r="N68" s="197">
        <v>24.87</v>
      </c>
      <c r="O68" s="197">
        <v>70.83</v>
      </c>
      <c r="P68" s="197">
        <v>19.760000000000002</v>
      </c>
      <c r="Q68" s="197">
        <v>8.49</v>
      </c>
      <c r="R68" s="197">
        <v>10.69</v>
      </c>
      <c r="S68" s="197">
        <v>11.2</v>
      </c>
      <c r="T68" s="197">
        <v>0</v>
      </c>
      <c r="U68" s="197">
        <v>49.03</v>
      </c>
      <c r="V68" s="197">
        <v>5.9</v>
      </c>
      <c r="W68" s="197">
        <v>12.88</v>
      </c>
      <c r="X68" s="197">
        <v>41.75</v>
      </c>
      <c r="Y68" s="197">
        <v>0</v>
      </c>
      <c r="Z68">
        <v>0</v>
      </c>
      <c r="AA68" s="197">
        <v>13.56</v>
      </c>
      <c r="AB68" s="197">
        <v>0</v>
      </c>
      <c r="AC68" s="197">
        <v>0</v>
      </c>
      <c r="AD68" s="197">
        <v>0</v>
      </c>
      <c r="AE68" s="197">
        <v>45</v>
      </c>
      <c r="AF68" s="197">
        <v>0</v>
      </c>
      <c r="AG68" s="197">
        <v>0</v>
      </c>
      <c r="AH68" s="197">
        <v>0</v>
      </c>
      <c r="AI68" s="197">
        <v>134.61000000000001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94.3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492.54</v>
      </c>
      <c r="L69" s="197">
        <v>9.1</v>
      </c>
      <c r="M69" s="197">
        <v>61.64</v>
      </c>
      <c r="N69" s="197">
        <v>24.87</v>
      </c>
      <c r="O69" s="197">
        <v>70.83</v>
      </c>
      <c r="P69" s="197">
        <v>19.760000000000002</v>
      </c>
      <c r="Q69" s="197">
        <v>8.49</v>
      </c>
      <c r="R69" s="197">
        <v>10.69</v>
      </c>
      <c r="S69" s="197">
        <v>11.2</v>
      </c>
      <c r="T69" s="197">
        <v>0</v>
      </c>
      <c r="U69" s="197">
        <v>49.03</v>
      </c>
      <c r="V69" s="197">
        <v>5.9</v>
      </c>
      <c r="W69" s="197">
        <v>12.88</v>
      </c>
      <c r="X69" s="197">
        <v>41.75</v>
      </c>
      <c r="Y69" s="197">
        <v>0</v>
      </c>
      <c r="Z69">
        <v>0</v>
      </c>
      <c r="AA69" s="197">
        <v>13.56</v>
      </c>
      <c r="AB69" s="197">
        <v>0</v>
      </c>
      <c r="AC69" s="197">
        <v>0</v>
      </c>
      <c r="AD69" s="197">
        <v>0</v>
      </c>
      <c r="AE69" s="197">
        <v>45</v>
      </c>
      <c r="AF69" s="197">
        <v>0</v>
      </c>
      <c r="AG69" s="197">
        <v>0</v>
      </c>
      <c r="AH69" s="197">
        <v>0</v>
      </c>
      <c r="AI69" s="197">
        <v>104.79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94.3</v>
      </c>
      <c r="AQ69" s="197">
        <v>32.549999999999997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492.54</v>
      </c>
      <c r="L70" s="197">
        <v>9.1</v>
      </c>
      <c r="M70" s="197">
        <v>61.64</v>
      </c>
      <c r="N70" s="197">
        <v>24.87</v>
      </c>
      <c r="O70" s="197">
        <v>70.83</v>
      </c>
      <c r="P70" s="197">
        <v>19.760000000000002</v>
      </c>
      <c r="Q70" s="197">
        <v>8.49</v>
      </c>
      <c r="R70" s="197">
        <v>10.69</v>
      </c>
      <c r="S70" s="197">
        <v>11.2</v>
      </c>
      <c r="T70" s="197">
        <v>0</v>
      </c>
      <c r="U70" s="197">
        <v>49.03</v>
      </c>
      <c r="V70" s="197">
        <v>5.9</v>
      </c>
      <c r="W70" s="197">
        <v>12.88</v>
      </c>
      <c r="X70" s="197">
        <v>41.75</v>
      </c>
      <c r="Y70" s="197">
        <v>0</v>
      </c>
      <c r="Z70">
        <v>0</v>
      </c>
      <c r="AA70" s="197">
        <v>13.56</v>
      </c>
      <c r="AB70" s="197">
        <v>0</v>
      </c>
      <c r="AC70" s="197">
        <v>0</v>
      </c>
      <c r="AD70" s="197">
        <v>0</v>
      </c>
      <c r="AE70" s="197">
        <v>45</v>
      </c>
      <c r="AF70" s="197">
        <v>0</v>
      </c>
      <c r="AG70" s="197">
        <v>0</v>
      </c>
      <c r="AH70" s="197">
        <v>0</v>
      </c>
      <c r="AI70" s="197">
        <v>104.79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94.3</v>
      </c>
      <c r="AQ70" s="197">
        <v>32.549999999999997</v>
      </c>
      <c r="AR70" s="197">
        <v>24.92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492.54</v>
      </c>
      <c r="L71" s="197">
        <v>9.1</v>
      </c>
      <c r="M71" s="197">
        <v>61.64</v>
      </c>
      <c r="N71" s="197">
        <v>24.87</v>
      </c>
      <c r="O71" s="197">
        <v>70.83</v>
      </c>
      <c r="P71" s="197">
        <v>19.760000000000002</v>
      </c>
      <c r="Q71" s="197">
        <v>8.49</v>
      </c>
      <c r="R71" s="197">
        <v>10.69</v>
      </c>
      <c r="S71" s="197">
        <v>11.2</v>
      </c>
      <c r="T71" s="197">
        <v>0</v>
      </c>
      <c r="U71" s="197">
        <v>49.03</v>
      </c>
      <c r="V71" s="197">
        <v>5.9</v>
      </c>
      <c r="W71" s="197">
        <v>12.88</v>
      </c>
      <c r="X71" s="197">
        <v>41.75</v>
      </c>
      <c r="Y71" s="197">
        <v>0</v>
      </c>
      <c r="Z71">
        <v>0</v>
      </c>
      <c r="AA71" s="197">
        <v>8.33</v>
      </c>
      <c r="AB71" s="197">
        <v>0</v>
      </c>
      <c r="AC71" s="197">
        <v>0</v>
      </c>
      <c r="AD71" s="197">
        <v>0</v>
      </c>
      <c r="AE71" s="197">
        <v>40.5</v>
      </c>
      <c r="AF71" s="197">
        <v>0</v>
      </c>
      <c r="AG71" s="197">
        <v>0</v>
      </c>
      <c r="AH71" s="197">
        <v>0</v>
      </c>
      <c r="AI71" s="197">
        <v>104.79</v>
      </c>
      <c r="AJ71" s="197">
        <v>0</v>
      </c>
      <c r="AK71" s="197">
        <v>0</v>
      </c>
      <c r="AL71" s="197">
        <v>0</v>
      </c>
      <c r="AM71" s="197">
        <v>190</v>
      </c>
      <c r="AN71" s="197">
        <v>0</v>
      </c>
      <c r="AO71">
        <v>0</v>
      </c>
      <c r="AP71" s="197">
        <v>94.3</v>
      </c>
      <c r="AQ71" s="197">
        <v>32.549999999999997</v>
      </c>
      <c r="AR71" s="197">
        <v>10.77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492.54</v>
      </c>
      <c r="L72" s="197">
        <v>9.1</v>
      </c>
      <c r="M72" s="197">
        <v>61.64</v>
      </c>
      <c r="N72" s="197">
        <v>24.87</v>
      </c>
      <c r="O72" s="197">
        <v>70.83</v>
      </c>
      <c r="P72" s="197">
        <v>19.760000000000002</v>
      </c>
      <c r="Q72" s="197">
        <v>8.49</v>
      </c>
      <c r="R72" s="197">
        <v>10.69</v>
      </c>
      <c r="S72" s="197">
        <v>11.2</v>
      </c>
      <c r="T72" s="197">
        <v>0</v>
      </c>
      <c r="U72" s="197">
        <v>49.03</v>
      </c>
      <c r="V72" s="197">
        <v>5.9</v>
      </c>
      <c r="W72" s="197">
        <v>12.88</v>
      </c>
      <c r="X72" s="197">
        <v>41.75</v>
      </c>
      <c r="Y72" s="197">
        <v>0</v>
      </c>
      <c r="Z72">
        <v>0</v>
      </c>
      <c r="AA72" s="197">
        <v>8.33</v>
      </c>
      <c r="AB72" s="197">
        <v>0</v>
      </c>
      <c r="AC72" s="197">
        <v>0</v>
      </c>
      <c r="AD72" s="197">
        <v>0</v>
      </c>
      <c r="AE72" s="197">
        <v>40.5</v>
      </c>
      <c r="AF72" s="197">
        <v>0</v>
      </c>
      <c r="AG72" s="197">
        <v>0</v>
      </c>
      <c r="AH72" s="197">
        <v>0</v>
      </c>
      <c r="AI72" s="197">
        <v>104.79</v>
      </c>
      <c r="AJ72" s="197">
        <v>0</v>
      </c>
      <c r="AK72" s="197">
        <v>0</v>
      </c>
      <c r="AL72" s="197">
        <v>0</v>
      </c>
      <c r="AM72" s="197">
        <v>224.51</v>
      </c>
      <c r="AN72" s="197">
        <v>0</v>
      </c>
      <c r="AO72">
        <v>0</v>
      </c>
      <c r="AP72" s="197">
        <v>94.3</v>
      </c>
      <c r="AQ72" s="197">
        <v>32.549999999999997</v>
      </c>
      <c r="AR72" s="197">
        <v>5.76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492.54</v>
      </c>
      <c r="L73" s="197">
        <v>9.1</v>
      </c>
      <c r="M73" s="197">
        <v>61.64</v>
      </c>
      <c r="N73" s="197">
        <v>24.87</v>
      </c>
      <c r="O73" s="197">
        <v>70.83</v>
      </c>
      <c r="P73" s="197">
        <v>19.760000000000002</v>
      </c>
      <c r="Q73" s="197">
        <v>8.49</v>
      </c>
      <c r="R73" s="197">
        <v>10.69</v>
      </c>
      <c r="S73" s="197">
        <v>11.2</v>
      </c>
      <c r="T73" s="197">
        <v>0</v>
      </c>
      <c r="U73" s="197">
        <v>49.03</v>
      </c>
      <c r="V73" s="197">
        <v>5.9</v>
      </c>
      <c r="W73" s="197">
        <v>12.88</v>
      </c>
      <c r="X73" s="197">
        <v>41.75</v>
      </c>
      <c r="Y73" s="197">
        <v>0</v>
      </c>
      <c r="Z73">
        <v>0</v>
      </c>
      <c r="AA73" s="197">
        <v>8.33</v>
      </c>
      <c r="AB73" s="197">
        <v>0</v>
      </c>
      <c r="AC73" s="197">
        <v>0</v>
      </c>
      <c r="AD73" s="197">
        <v>0</v>
      </c>
      <c r="AE73" s="197">
        <v>40.5</v>
      </c>
      <c r="AF73" s="197">
        <v>0</v>
      </c>
      <c r="AG73" s="197">
        <v>0</v>
      </c>
      <c r="AH73" s="197">
        <v>0</v>
      </c>
      <c r="AI73" s="197">
        <v>104.79</v>
      </c>
      <c r="AJ73" s="197">
        <v>0</v>
      </c>
      <c r="AK73" s="197">
        <v>0</v>
      </c>
      <c r="AL73" s="197">
        <v>0</v>
      </c>
      <c r="AM73" s="197">
        <v>214.51</v>
      </c>
      <c r="AN73" s="197">
        <v>0</v>
      </c>
      <c r="AO73">
        <v>0</v>
      </c>
      <c r="AP73" s="197">
        <v>94.3</v>
      </c>
      <c r="AQ73" s="197">
        <v>32.549999999999997</v>
      </c>
      <c r="AR73" s="197">
        <v>2.4500000000000002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492.54</v>
      </c>
      <c r="L74" s="197">
        <v>9.1</v>
      </c>
      <c r="M74" s="197">
        <v>61.64</v>
      </c>
      <c r="N74" s="197">
        <v>24.87</v>
      </c>
      <c r="O74" s="197">
        <v>70.83</v>
      </c>
      <c r="P74" s="197">
        <v>19.760000000000002</v>
      </c>
      <c r="Q74" s="197">
        <v>8.49</v>
      </c>
      <c r="R74" s="197">
        <v>10.69</v>
      </c>
      <c r="S74" s="197">
        <v>11.2</v>
      </c>
      <c r="T74" s="197">
        <v>0</v>
      </c>
      <c r="U74" s="197">
        <v>49.03</v>
      </c>
      <c r="V74" s="197">
        <v>5.9</v>
      </c>
      <c r="W74" s="197">
        <v>12.88</v>
      </c>
      <c r="X74" s="197">
        <v>41.75</v>
      </c>
      <c r="Y74" s="197">
        <v>0</v>
      </c>
      <c r="Z74">
        <v>0</v>
      </c>
      <c r="AA74" s="197">
        <v>8.33</v>
      </c>
      <c r="AB74" s="197">
        <v>0</v>
      </c>
      <c r="AC74" s="197">
        <v>0</v>
      </c>
      <c r="AD74" s="197">
        <v>0</v>
      </c>
      <c r="AE74" s="197">
        <v>41.03</v>
      </c>
      <c r="AF74" s="197">
        <v>0</v>
      </c>
      <c r="AG74" s="197">
        <v>0</v>
      </c>
      <c r="AH74" s="197">
        <v>0</v>
      </c>
      <c r="AI74" s="197">
        <v>104.79</v>
      </c>
      <c r="AJ74" s="197">
        <v>0</v>
      </c>
      <c r="AK74" s="197">
        <v>0</v>
      </c>
      <c r="AL74" s="197">
        <v>0</v>
      </c>
      <c r="AM74" s="197">
        <v>204.51</v>
      </c>
      <c r="AN74" s="197">
        <v>0</v>
      </c>
      <c r="AO74">
        <v>0</v>
      </c>
      <c r="AP74" s="197">
        <v>94.3</v>
      </c>
      <c r="AQ74" s="197">
        <v>32.549999999999997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492.54</v>
      </c>
      <c r="L75" s="197">
        <v>9.1</v>
      </c>
      <c r="M75" s="197">
        <v>61.64</v>
      </c>
      <c r="N75" s="197">
        <v>24.87</v>
      </c>
      <c r="O75" s="197">
        <v>70.83</v>
      </c>
      <c r="P75" s="197">
        <v>19.760000000000002</v>
      </c>
      <c r="Q75" s="197">
        <v>8.49</v>
      </c>
      <c r="R75" s="197">
        <v>10.69</v>
      </c>
      <c r="S75" s="197">
        <v>11.2</v>
      </c>
      <c r="T75" s="197">
        <v>0</v>
      </c>
      <c r="U75" s="197">
        <v>49.03</v>
      </c>
      <c r="V75" s="197">
        <v>5.9</v>
      </c>
      <c r="W75" s="197">
        <v>12.88</v>
      </c>
      <c r="X75" s="197">
        <v>41.75</v>
      </c>
      <c r="Y75" s="197">
        <v>0</v>
      </c>
      <c r="Z75">
        <v>0</v>
      </c>
      <c r="AA75" s="197">
        <v>8.33</v>
      </c>
      <c r="AB75" s="197">
        <v>0</v>
      </c>
      <c r="AC75" s="197">
        <v>0</v>
      </c>
      <c r="AD75" s="197">
        <v>0</v>
      </c>
      <c r="AE75" s="197">
        <v>41.03</v>
      </c>
      <c r="AF75" s="197">
        <v>0</v>
      </c>
      <c r="AG75" s="197">
        <v>0</v>
      </c>
      <c r="AH75" s="197">
        <v>0</v>
      </c>
      <c r="AI75" s="197">
        <v>104.79</v>
      </c>
      <c r="AJ75" s="197">
        <v>0</v>
      </c>
      <c r="AK75" s="197">
        <v>0</v>
      </c>
      <c r="AL75" s="197">
        <v>0</v>
      </c>
      <c r="AM75" s="197">
        <v>140</v>
      </c>
      <c r="AN75" s="197">
        <v>0</v>
      </c>
      <c r="AO75">
        <v>0</v>
      </c>
      <c r="AP75" s="197">
        <v>94.3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492.54</v>
      </c>
      <c r="L76" s="197">
        <v>9.1</v>
      </c>
      <c r="M76" s="197">
        <v>61.64</v>
      </c>
      <c r="N76" s="197">
        <v>24.87</v>
      </c>
      <c r="O76" s="197">
        <v>70.83</v>
      </c>
      <c r="P76" s="197">
        <v>19.760000000000002</v>
      </c>
      <c r="Q76" s="197">
        <v>8.49</v>
      </c>
      <c r="R76" s="197">
        <v>10.69</v>
      </c>
      <c r="S76" s="197">
        <v>11.2</v>
      </c>
      <c r="T76" s="197">
        <v>0</v>
      </c>
      <c r="U76" s="197">
        <v>49.03</v>
      </c>
      <c r="V76" s="197">
        <v>5.9</v>
      </c>
      <c r="W76" s="197">
        <v>12.88</v>
      </c>
      <c r="X76" s="197">
        <v>41.75</v>
      </c>
      <c r="Y76" s="197">
        <v>0</v>
      </c>
      <c r="Z76">
        <v>0</v>
      </c>
      <c r="AA76" s="197">
        <v>8.33</v>
      </c>
      <c r="AB76" s="197">
        <v>0</v>
      </c>
      <c r="AC76" s="197">
        <v>0</v>
      </c>
      <c r="AD76" s="197">
        <v>0</v>
      </c>
      <c r="AE76" s="197">
        <v>41.03</v>
      </c>
      <c r="AF76" s="197">
        <v>0</v>
      </c>
      <c r="AG76" s="197">
        <v>0</v>
      </c>
      <c r="AH76" s="197">
        <v>0</v>
      </c>
      <c r="AI76" s="197">
        <v>104.79</v>
      </c>
      <c r="AJ76" s="197">
        <v>0</v>
      </c>
      <c r="AK76" s="197">
        <v>0</v>
      </c>
      <c r="AL76" s="197">
        <v>0</v>
      </c>
      <c r="AM76" s="197">
        <v>140</v>
      </c>
      <c r="AN76" s="197">
        <v>0</v>
      </c>
      <c r="AO76">
        <v>0</v>
      </c>
      <c r="AP76" s="197">
        <v>94.3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492.54</v>
      </c>
      <c r="L77" s="197">
        <v>9.1</v>
      </c>
      <c r="M77" s="197">
        <v>61.64</v>
      </c>
      <c r="N77" s="197">
        <v>24.87</v>
      </c>
      <c r="O77" s="197">
        <v>70.83</v>
      </c>
      <c r="P77" s="197">
        <v>19.760000000000002</v>
      </c>
      <c r="Q77" s="197">
        <v>8.49</v>
      </c>
      <c r="R77" s="197">
        <v>10.69</v>
      </c>
      <c r="S77" s="197">
        <v>11.2</v>
      </c>
      <c r="T77" s="197">
        <v>0</v>
      </c>
      <c r="U77" s="197">
        <v>49.03</v>
      </c>
      <c r="V77" s="197">
        <v>5.9</v>
      </c>
      <c r="W77" s="197">
        <v>12.88</v>
      </c>
      <c r="X77" s="197">
        <v>41.75</v>
      </c>
      <c r="Y77" s="197">
        <v>0</v>
      </c>
      <c r="Z77">
        <v>0</v>
      </c>
      <c r="AA77" s="197">
        <v>8.33</v>
      </c>
      <c r="AB77" s="197">
        <v>0</v>
      </c>
      <c r="AC77" s="197">
        <v>0</v>
      </c>
      <c r="AD77" s="197">
        <v>0</v>
      </c>
      <c r="AE77" s="197">
        <v>41.03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94.3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492.54</v>
      </c>
      <c r="L78" s="197">
        <v>9.1</v>
      </c>
      <c r="M78" s="197">
        <v>61.64</v>
      </c>
      <c r="N78" s="197">
        <v>24.87</v>
      </c>
      <c r="O78" s="197">
        <v>70.83</v>
      </c>
      <c r="P78" s="197">
        <v>19.760000000000002</v>
      </c>
      <c r="Q78" s="197">
        <v>8.49</v>
      </c>
      <c r="R78" s="197">
        <v>10.69</v>
      </c>
      <c r="S78" s="197">
        <v>11.2</v>
      </c>
      <c r="T78" s="197">
        <v>0</v>
      </c>
      <c r="U78" s="197">
        <v>49.03</v>
      </c>
      <c r="V78" s="197">
        <v>5.9</v>
      </c>
      <c r="W78" s="197">
        <v>12.88</v>
      </c>
      <c r="X78" s="197">
        <v>41.75</v>
      </c>
      <c r="Y78" s="197">
        <v>0</v>
      </c>
      <c r="Z78">
        <v>0</v>
      </c>
      <c r="AA78" s="197">
        <v>8.33</v>
      </c>
      <c r="AB78" s="197">
        <v>0</v>
      </c>
      <c r="AC78" s="197">
        <v>0</v>
      </c>
      <c r="AD78" s="197">
        <v>0</v>
      </c>
      <c r="AE78" s="197">
        <v>41.03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94.3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492.54</v>
      </c>
      <c r="L79" s="197">
        <v>9.1</v>
      </c>
      <c r="M79" s="197">
        <v>61.64</v>
      </c>
      <c r="N79" s="197">
        <v>24.87</v>
      </c>
      <c r="O79" s="197">
        <v>70.83</v>
      </c>
      <c r="P79" s="197">
        <v>19.760000000000002</v>
      </c>
      <c r="Q79" s="197">
        <v>7.51</v>
      </c>
      <c r="R79" s="197">
        <v>10.69</v>
      </c>
      <c r="S79" s="197">
        <v>11.2</v>
      </c>
      <c r="T79" s="197">
        <v>0</v>
      </c>
      <c r="U79" s="197">
        <v>49.03</v>
      </c>
      <c r="V79" s="197">
        <v>5.9</v>
      </c>
      <c r="W79" s="197">
        <v>12.88</v>
      </c>
      <c r="X79" s="197">
        <v>41.75</v>
      </c>
      <c r="Y79" s="197">
        <v>0</v>
      </c>
      <c r="Z79">
        <v>0</v>
      </c>
      <c r="AA79" s="197">
        <v>8.33</v>
      </c>
      <c r="AB79" s="197">
        <v>0</v>
      </c>
      <c r="AC79" s="197">
        <v>0</v>
      </c>
      <c r="AD79" s="197">
        <v>0</v>
      </c>
      <c r="AE79" s="197">
        <v>41.29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94.3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492.54</v>
      </c>
      <c r="L80" s="197">
        <v>9.1</v>
      </c>
      <c r="M80" s="197">
        <v>61.64</v>
      </c>
      <c r="N80" s="197">
        <v>24.87</v>
      </c>
      <c r="O80" s="197">
        <v>70.83</v>
      </c>
      <c r="P80" s="197">
        <v>19.760000000000002</v>
      </c>
      <c r="Q80" s="197">
        <v>7.51</v>
      </c>
      <c r="R80" s="197">
        <v>10.69</v>
      </c>
      <c r="S80" s="197">
        <v>11.2</v>
      </c>
      <c r="T80" s="197">
        <v>0</v>
      </c>
      <c r="U80" s="197">
        <v>49.03</v>
      </c>
      <c r="V80" s="197">
        <v>5.9</v>
      </c>
      <c r="W80" s="197">
        <v>12.88</v>
      </c>
      <c r="X80" s="197">
        <v>41.75</v>
      </c>
      <c r="Y80" s="197">
        <v>0</v>
      </c>
      <c r="Z80">
        <v>0</v>
      </c>
      <c r="AA80" s="197">
        <v>8.57</v>
      </c>
      <c r="AB80" s="197">
        <v>0</v>
      </c>
      <c r="AC80" s="197">
        <v>0</v>
      </c>
      <c r="AD80" s="197">
        <v>0</v>
      </c>
      <c r="AE80" s="197">
        <v>41.29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94.3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492.54</v>
      </c>
      <c r="L81" s="197">
        <v>9.1</v>
      </c>
      <c r="M81" s="197">
        <v>61.64</v>
      </c>
      <c r="N81" s="197">
        <v>24.87</v>
      </c>
      <c r="O81" s="197">
        <v>70.83</v>
      </c>
      <c r="P81" s="197">
        <v>19.760000000000002</v>
      </c>
      <c r="Q81" s="197">
        <v>7.51</v>
      </c>
      <c r="R81" s="197">
        <v>10.69</v>
      </c>
      <c r="S81" s="197">
        <v>11.2</v>
      </c>
      <c r="T81" s="197">
        <v>0</v>
      </c>
      <c r="U81" s="197">
        <v>49.03</v>
      </c>
      <c r="V81" s="197">
        <v>5.9</v>
      </c>
      <c r="W81" s="197">
        <v>12.88</v>
      </c>
      <c r="X81" s="197">
        <v>41.75</v>
      </c>
      <c r="Y81" s="197">
        <v>0</v>
      </c>
      <c r="Z81">
        <v>0</v>
      </c>
      <c r="AA81" s="197">
        <v>8.57</v>
      </c>
      <c r="AB81" s="197">
        <v>0</v>
      </c>
      <c r="AC81" s="197">
        <v>0</v>
      </c>
      <c r="AD81" s="197">
        <v>0</v>
      </c>
      <c r="AE81" s="197">
        <v>41.29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94.3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492.54</v>
      </c>
      <c r="L82" s="197">
        <v>9.1</v>
      </c>
      <c r="M82" s="197">
        <v>61.64</v>
      </c>
      <c r="N82" s="197">
        <v>24.87</v>
      </c>
      <c r="O82" s="197">
        <v>70.83</v>
      </c>
      <c r="P82" s="197">
        <v>19.760000000000002</v>
      </c>
      <c r="Q82" s="197">
        <v>7.51</v>
      </c>
      <c r="R82" s="197">
        <v>10.69</v>
      </c>
      <c r="S82" s="197">
        <v>11.2</v>
      </c>
      <c r="T82" s="197">
        <v>0</v>
      </c>
      <c r="U82" s="197">
        <v>49.03</v>
      </c>
      <c r="V82" s="197">
        <v>5.9</v>
      </c>
      <c r="W82" s="197">
        <v>12.88</v>
      </c>
      <c r="X82" s="197">
        <v>41.75</v>
      </c>
      <c r="Y82" s="197">
        <v>0</v>
      </c>
      <c r="Z82">
        <v>0</v>
      </c>
      <c r="AA82" s="197">
        <v>8.81</v>
      </c>
      <c r="AB82" s="197">
        <v>0</v>
      </c>
      <c r="AC82" s="197">
        <v>0</v>
      </c>
      <c r="AD82" s="197">
        <v>0</v>
      </c>
      <c r="AE82" s="197">
        <v>41.56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94.3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492.54</v>
      </c>
      <c r="L83" s="197">
        <v>9.1</v>
      </c>
      <c r="M83" s="197">
        <v>61.64</v>
      </c>
      <c r="N83" s="197">
        <v>24.87</v>
      </c>
      <c r="O83" s="197">
        <v>70.83</v>
      </c>
      <c r="P83" s="197">
        <v>19.760000000000002</v>
      </c>
      <c r="Q83" s="197">
        <v>7.51</v>
      </c>
      <c r="R83" s="197">
        <v>10.69</v>
      </c>
      <c r="S83" s="197">
        <v>11.2</v>
      </c>
      <c r="T83" s="197">
        <v>0</v>
      </c>
      <c r="U83" s="197">
        <v>49.03</v>
      </c>
      <c r="V83" s="197">
        <v>5.9</v>
      </c>
      <c r="W83" s="197">
        <v>12.88</v>
      </c>
      <c r="X83" s="197">
        <v>41.75</v>
      </c>
      <c r="Y83" s="197">
        <v>0</v>
      </c>
      <c r="Z83">
        <v>0</v>
      </c>
      <c r="AA83" s="197">
        <v>8.81</v>
      </c>
      <c r="AB83" s="197">
        <v>0</v>
      </c>
      <c r="AC83" s="197">
        <v>0</v>
      </c>
      <c r="AD83" s="197">
        <v>0</v>
      </c>
      <c r="AE83" s="197">
        <v>41.56</v>
      </c>
      <c r="AF83" s="197">
        <v>0</v>
      </c>
      <c r="AG83" s="197">
        <v>0</v>
      </c>
      <c r="AH83" s="197">
        <v>0</v>
      </c>
      <c r="AI83" s="197">
        <v>104.79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94.3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492.54</v>
      </c>
      <c r="L84" s="197">
        <v>9.1</v>
      </c>
      <c r="M84" s="197">
        <v>61.64</v>
      </c>
      <c r="N84" s="197">
        <v>24.87</v>
      </c>
      <c r="O84" s="197">
        <v>70.83</v>
      </c>
      <c r="P84" s="197">
        <v>19.760000000000002</v>
      </c>
      <c r="Q84" s="197">
        <v>7.51</v>
      </c>
      <c r="R84" s="197">
        <v>10.69</v>
      </c>
      <c r="S84" s="197">
        <v>11.2</v>
      </c>
      <c r="T84" s="197">
        <v>0</v>
      </c>
      <c r="U84" s="197">
        <v>49.03</v>
      </c>
      <c r="V84" s="197">
        <v>5.9</v>
      </c>
      <c r="W84" s="197">
        <v>12.88</v>
      </c>
      <c r="X84" s="197">
        <v>41.75</v>
      </c>
      <c r="Y84" s="197">
        <v>0</v>
      </c>
      <c r="Z84">
        <v>0</v>
      </c>
      <c r="AA84" s="197">
        <v>8.81</v>
      </c>
      <c r="AB84" s="197">
        <v>0</v>
      </c>
      <c r="AC84" s="197">
        <v>0</v>
      </c>
      <c r="AD84" s="197">
        <v>0</v>
      </c>
      <c r="AE84" s="197">
        <v>41.56</v>
      </c>
      <c r="AF84" s="197">
        <v>0</v>
      </c>
      <c r="AG84" s="197">
        <v>0</v>
      </c>
      <c r="AH84" s="197">
        <v>0</v>
      </c>
      <c r="AI84" s="197">
        <v>104.79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94.3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492.54</v>
      </c>
      <c r="L85" s="197">
        <v>9.1</v>
      </c>
      <c r="M85" s="197">
        <v>61.64</v>
      </c>
      <c r="N85" s="197">
        <v>24.87</v>
      </c>
      <c r="O85" s="197">
        <v>70.83</v>
      </c>
      <c r="P85" s="197">
        <v>19.760000000000002</v>
      </c>
      <c r="Q85" s="197">
        <v>7.51</v>
      </c>
      <c r="R85" s="197">
        <v>10.69</v>
      </c>
      <c r="S85" s="197">
        <v>11.2</v>
      </c>
      <c r="T85" s="197">
        <v>0</v>
      </c>
      <c r="U85" s="197">
        <v>49.03</v>
      </c>
      <c r="V85" s="197">
        <v>5.9</v>
      </c>
      <c r="W85" s="197">
        <v>12.88</v>
      </c>
      <c r="X85" s="197">
        <v>41.75</v>
      </c>
      <c r="Y85" s="197">
        <v>0</v>
      </c>
      <c r="Z85">
        <v>0</v>
      </c>
      <c r="AA85" s="197">
        <v>8.81</v>
      </c>
      <c r="AB85" s="197">
        <v>0</v>
      </c>
      <c r="AC85" s="197">
        <v>0</v>
      </c>
      <c r="AD85" s="197">
        <v>0</v>
      </c>
      <c r="AE85" s="197">
        <v>41.56</v>
      </c>
      <c r="AF85" s="197">
        <v>0</v>
      </c>
      <c r="AG85" s="197">
        <v>0</v>
      </c>
      <c r="AH85" s="197">
        <v>0</v>
      </c>
      <c r="AI85" s="197">
        <v>104.79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94.3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492.54</v>
      </c>
      <c r="L86" s="197">
        <v>9.1</v>
      </c>
      <c r="M86" s="197">
        <v>61.64</v>
      </c>
      <c r="N86" s="197">
        <v>24.87</v>
      </c>
      <c r="O86" s="197">
        <v>70.83</v>
      </c>
      <c r="P86" s="197">
        <v>19.760000000000002</v>
      </c>
      <c r="Q86" s="197">
        <v>7.51</v>
      </c>
      <c r="R86" s="197">
        <v>10.69</v>
      </c>
      <c r="S86" s="197">
        <v>11.2</v>
      </c>
      <c r="T86" s="197">
        <v>0</v>
      </c>
      <c r="U86" s="197">
        <v>49.03</v>
      </c>
      <c r="V86" s="197">
        <v>5.9</v>
      </c>
      <c r="W86" s="197">
        <v>12.88</v>
      </c>
      <c r="X86" s="197">
        <v>41.75</v>
      </c>
      <c r="Y86" s="197">
        <v>0</v>
      </c>
      <c r="Z86">
        <v>0</v>
      </c>
      <c r="AA86" s="197">
        <v>8.81</v>
      </c>
      <c r="AB86" s="197">
        <v>0</v>
      </c>
      <c r="AC86" s="197">
        <v>0</v>
      </c>
      <c r="AD86" s="197">
        <v>0</v>
      </c>
      <c r="AE86" s="197">
        <v>41.56</v>
      </c>
      <c r="AF86" s="197">
        <v>0</v>
      </c>
      <c r="AG86" s="197">
        <v>0</v>
      </c>
      <c r="AH86" s="197">
        <v>0</v>
      </c>
      <c r="AI86" s="197">
        <v>104.79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94.3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492.54</v>
      </c>
      <c r="L87" s="197">
        <v>9.1</v>
      </c>
      <c r="M87" s="197">
        <v>61.64</v>
      </c>
      <c r="N87" s="197">
        <v>24.87</v>
      </c>
      <c r="O87" s="197">
        <v>70.83</v>
      </c>
      <c r="P87" s="197">
        <v>19.760000000000002</v>
      </c>
      <c r="Q87" s="197">
        <v>7.51</v>
      </c>
      <c r="R87" s="197">
        <v>10.69</v>
      </c>
      <c r="S87" s="197">
        <v>11.2</v>
      </c>
      <c r="T87" s="197">
        <v>0</v>
      </c>
      <c r="U87" s="197">
        <v>49.03</v>
      </c>
      <c r="V87" s="197">
        <v>5.9</v>
      </c>
      <c r="W87" s="197">
        <v>12.88</v>
      </c>
      <c r="X87" s="197">
        <v>41.75</v>
      </c>
      <c r="Y87" s="197">
        <v>0</v>
      </c>
      <c r="Z87">
        <v>0</v>
      </c>
      <c r="AA87" s="197">
        <v>8.81</v>
      </c>
      <c r="AB87" s="197">
        <v>0</v>
      </c>
      <c r="AC87" s="197">
        <v>0</v>
      </c>
      <c r="AD87" s="197">
        <v>0</v>
      </c>
      <c r="AE87" s="197">
        <v>41.56</v>
      </c>
      <c r="AF87" s="197">
        <v>0</v>
      </c>
      <c r="AG87" s="197">
        <v>0</v>
      </c>
      <c r="AH87" s="197">
        <v>0</v>
      </c>
      <c r="AI87" s="197">
        <v>104.79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94.3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492.54</v>
      </c>
      <c r="L88" s="197">
        <v>9.1</v>
      </c>
      <c r="M88" s="197">
        <v>61.64</v>
      </c>
      <c r="N88" s="197">
        <v>24.87</v>
      </c>
      <c r="O88" s="197">
        <v>70.83</v>
      </c>
      <c r="P88" s="197">
        <v>19.760000000000002</v>
      </c>
      <c r="Q88" s="197">
        <v>7.51</v>
      </c>
      <c r="R88" s="197">
        <v>10.69</v>
      </c>
      <c r="S88" s="197">
        <v>11.2</v>
      </c>
      <c r="T88" s="197">
        <v>0</v>
      </c>
      <c r="U88" s="197">
        <v>49.03</v>
      </c>
      <c r="V88" s="197">
        <v>5.9</v>
      </c>
      <c r="W88" s="197">
        <v>12.88</v>
      </c>
      <c r="X88" s="197">
        <v>41.75</v>
      </c>
      <c r="Y88" s="197">
        <v>0</v>
      </c>
      <c r="Z88">
        <v>0</v>
      </c>
      <c r="AA88" s="197">
        <v>8.81</v>
      </c>
      <c r="AB88" s="197">
        <v>0</v>
      </c>
      <c r="AC88" s="197">
        <v>0</v>
      </c>
      <c r="AD88" s="197">
        <v>0</v>
      </c>
      <c r="AE88" s="197">
        <v>41.56</v>
      </c>
      <c r="AF88" s="197">
        <v>0</v>
      </c>
      <c r="AG88" s="197">
        <v>0</v>
      </c>
      <c r="AH88" s="197">
        <v>0</v>
      </c>
      <c r="AI88" s="197">
        <v>104.79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94.3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458.12</v>
      </c>
      <c r="L89" s="197">
        <v>2.9</v>
      </c>
      <c r="M89" s="197">
        <v>61.64</v>
      </c>
      <c r="N89" s="197">
        <v>24.87</v>
      </c>
      <c r="O89" s="197">
        <v>70.83</v>
      </c>
      <c r="P89" s="197">
        <v>19.760000000000002</v>
      </c>
      <c r="Q89" s="197">
        <v>2.9</v>
      </c>
      <c r="R89" s="197">
        <v>3.87</v>
      </c>
      <c r="S89" s="197">
        <v>3</v>
      </c>
      <c r="T89" s="197">
        <v>0</v>
      </c>
      <c r="U89" s="197">
        <v>49.03</v>
      </c>
      <c r="V89" s="197">
        <v>5.9</v>
      </c>
      <c r="W89" s="197">
        <v>12.88</v>
      </c>
      <c r="X89" s="197">
        <v>41.75</v>
      </c>
      <c r="Y89" s="197">
        <v>0</v>
      </c>
      <c r="Z89">
        <v>0</v>
      </c>
      <c r="AA89" s="197">
        <v>9.0500000000000007</v>
      </c>
      <c r="AB89" s="197">
        <v>0</v>
      </c>
      <c r="AC89" s="197">
        <v>0</v>
      </c>
      <c r="AD89" s="197">
        <v>0</v>
      </c>
      <c r="AE89" s="197">
        <v>41.56</v>
      </c>
      <c r="AF89" s="197">
        <v>0</v>
      </c>
      <c r="AG89" s="197">
        <v>0</v>
      </c>
      <c r="AH89" s="197">
        <v>0</v>
      </c>
      <c r="AI89" s="197">
        <v>104.79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94.3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433.95</v>
      </c>
      <c r="L90" s="197">
        <v>2.9</v>
      </c>
      <c r="M90" s="197">
        <v>61.64</v>
      </c>
      <c r="N90" s="197">
        <v>24.87</v>
      </c>
      <c r="O90" s="197">
        <v>70.83</v>
      </c>
      <c r="P90" s="197">
        <v>19.760000000000002</v>
      </c>
      <c r="Q90" s="197">
        <v>2.9</v>
      </c>
      <c r="R90" s="197">
        <v>3.87</v>
      </c>
      <c r="S90" s="197">
        <v>3</v>
      </c>
      <c r="T90" s="197">
        <v>0</v>
      </c>
      <c r="U90" s="197">
        <v>49.03</v>
      </c>
      <c r="V90" s="197">
        <v>5.9</v>
      </c>
      <c r="W90" s="197">
        <v>12.88</v>
      </c>
      <c r="X90" s="197">
        <v>41.75</v>
      </c>
      <c r="Y90" s="197">
        <v>0</v>
      </c>
      <c r="Z90">
        <v>0</v>
      </c>
      <c r="AA90" s="197">
        <v>9.0500000000000007</v>
      </c>
      <c r="AB90" s="197">
        <v>0</v>
      </c>
      <c r="AC90" s="197">
        <v>0</v>
      </c>
      <c r="AD90" s="197">
        <v>0</v>
      </c>
      <c r="AE90" s="197">
        <v>41.56</v>
      </c>
      <c r="AF90" s="197">
        <v>0</v>
      </c>
      <c r="AG90" s="197">
        <v>0</v>
      </c>
      <c r="AH90" s="197">
        <v>0</v>
      </c>
      <c r="AI90" s="197">
        <v>104.79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94.3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404.96</v>
      </c>
      <c r="L91" s="197">
        <v>2.9</v>
      </c>
      <c r="M91" s="197">
        <v>61.64</v>
      </c>
      <c r="N91" s="197">
        <v>24.87</v>
      </c>
      <c r="O91" s="197">
        <v>70.83</v>
      </c>
      <c r="P91" s="197">
        <v>19.760000000000002</v>
      </c>
      <c r="Q91" s="197">
        <v>2.9</v>
      </c>
      <c r="R91" s="197">
        <v>3.87</v>
      </c>
      <c r="S91" s="197">
        <v>3</v>
      </c>
      <c r="T91" s="197">
        <v>0</v>
      </c>
      <c r="U91" s="197">
        <v>49.03</v>
      </c>
      <c r="V91" s="197">
        <v>5.9</v>
      </c>
      <c r="W91" s="197">
        <v>12.88</v>
      </c>
      <c r="X91" s="197">
        <v>41.75</v>
      </c>
      <c r="Y91" s="197">
        <v>0</v>
      </c>
      <c r="Z91">
        <v>0</v>
      </c>
      <c r="AA91" s="197">
        <v>9.0500000000000007</v>
      </c>
      <c r="AB91" s="197">
        <v>0</v>
      </c>
      <c r="AC91" s="197">
        <v>0</v>
      </c>
      <c r="AD91" s="197">
        <v>0</v>
      </c>
      <c r="AE91" s="197">
        <v>41.82</v>
      </c>
      <c r="AF91" s="197">
        <v>0</v>
      </c>
      <c r="AG91" s="197">
        <v>0</v>
      </c>
      <c r="AH91" s="197">
        <v>0</v>
      </c>
      <c r="AI91" s="197">
        <v>104.79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94.3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374.03</v>
      </c>
      <c r="L92" s="197">
        <v>2.9</v>
      </c>
      <c r="M92" s="197">
        <v>61.64</v>
      </c>
      <c r="N92" s="197">
        <v>24.87</v>
      </c>
      <c r="O92" s="197">
        <v>70.83</v>
      </c>
      <c r="P92" s="197">
        <v>19.760000000000002</v>
      </c>
      <c r="Q92" s="197">
        <v>2.9</v>
      </c>
      <c r="R92" s="197">
        <v>3.87</v>
      </c>
      <c r="S92" s="197">
        <v>3</v>
      </c>
      <c r="T92" s="197">
        <v>0</v>
      </c>
      <c r="U92" s="197">
        <v>49.03</v>
      </c>
      <c r="V92" s="197">
        <v>5.9</v>
      </c>
      <c r="W92" s="197">
        <v>12.88</v>
      </c>
      <c r="X92" s="197">
        <v>41.75</v>
      </c>
      <c r="Y92" s="197">
        <v>0</v>
      </c>
      <c r="Z92">
        <v>0</v>
      </c>
      <c r="AA92" s="197">
        <v>9.0500000000000007</v>
      </c>
      <c r="AB92" s="197">
        <v>0</v>
      </c>
      <c r="AC92" s="197">
        <v>0</v>
      </c>
      <c r="AD92" s="197">
        <v>0</v>
      </c>
      <c r="AE92" s="197">
        <v>41.82</v>
      </c>
      <c r="AF92" s="197">
        <v>0</v>
      </c>
      <c r="AG92" s="197">
        <v>0</v>
      </c>
      <c r="AH92" s="197">
        <v>0</v>
      </c>
      <c r="AI92" s="197">
        <v>104.79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94.3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366.3</v>
      </c>
      <c r="L93" s="197">
        <v>2.9</v>
      </c>
      <c r="M93" s="197">
        <v>61.64</v>
      </c>
      <c r="N93" s="197">
        <v>24.87</v>
      </c>
      <c r="O93" s="197">
        <v>70.83</v>
      </c>
      <c r="P93" s="197">
        <v>19.760000000000002</v>
      </c>
      <c r="Q93" s="197">
        <v>2.9</v>
      </c>
      <c r="R93" s="197">
        <v>3.87</v>
      </c>
      <c r="S93" s="197">
        <v>3</v>
      </c>
      <c r="T93" s="197">
        <v>0</v>
      </c>
      <c r="U93" s="197">
        <v>49.03</v>
      </c>
      <c r="V93" s="197">
        <v>5.9</v>
      </c>
      <c r="W93" s="197">
        <v>12.88</v>
      </c>
      <c r="X93" s="197">
        <v>41.75</v>
      </c>
      <c r="Y93" s="197">
        <v>0</v>
      </c>
      <c r="Z93">
        <v>0</v>
      </c>
      <c r="AA93" s="197">
        <v>14.9</v>
      </c>
      <c r="AB93" s="197">
        <v>0</v>
      </c>
      <c r="AC93" s="197">
        <v>0</v>
      </c>
      <c r="AD93" s="197">
        <v>0</v>
      </c>
      <c r="AE93" s="197">
        <v>45</v>
      </c>
      <c r="AF93" s="197">
        <v>0</v>
      </c>
      <c r="AG93" s="197">
        <v>0</v>
      </c>
      <c r="AH93" s="197">
        <v>0</v>
      </c>
      <c r="AI93" s="197">
        <v>104.79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94.3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349.87</v>
      </c>
      <c r="L94" s="197">
        <v>2.9</v>
      </c>
      <c r="M94" s="197">
        <v>61.64</v>
      </c>
      <c r="N94" s="197">
        <v>24.87</v>
      </c>
      <c r="O94" s="197">
        <v>70.83</v>
      </c>
      <c r="P94" s="197">
        <v>19.760000000000002</v>
      </c>
      <c r="Q94" s="197">
        <v>2.9</v>
      </c>
      <c r="R94" s="197">
        <v>3.87</v>
      </c>
      <c r="S94" s="197">
        <v>3</v>
      </c>
      <c r="T94" s="197">
        <v>0</v>
      </c>
      <c r="U94" s="197">
        <v>49.03</v>
      </c>
      <c r="V94" s="197">
        <v>5.9</v>
      </c>
      <c r="W94" s="197">
        <v>12.88</v>
      </c>
      <c r="X94" s="197">
        <v>41.75</v>
      </c>
      <c r="Y94" s="197">
        <v>0</v>
      </c>
      <c r="Z94">
        <v>0</v>
      </c>
      <c r="AA94" s="197">
        <v>14.9</v>
      </c>
      <c r="AB94" s="197">
        <v>0</v>
      </c>
      <c r="AC94" s="197">
        <v>0</v>
      </c>
      <c r="AD94" s="197">
        <v>0</v>
      </c>
      <c r="AE94" s="197">
        <v>45</v>
      </c>
      <c r="AF94" s="197">
        <v>0</v>
      </c>
      <c r="AG94" s="197">
        <v>0</v>
      </c>
      <c r="AH94" s="197">
        <v>0</v>
      </c>
      <c r="AI94" s="197">
        <v>104.79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94.3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334.4</v>
      </c>
      <c r="L95" s="197">
        <v>2.9</v>
      </c>
      <c r="M95" s="197">
        <v>61.64</v>
      </c>
      <c r="N95" s="197">
        <v>24.87</v>
      </c>
      <c r="O95" s="197">
        <v>70.83</v>
      </c>
      <c r="P95" s="197">
        <v>18.899999999999999</v>
      </c>
      <c r="Q95" s="197">
        <v>2.9</v>
      </c>
      <c r="R95" s="197">
        <v>3.87</v>
      </c>
      <c r="S95" s="197">
        <v>3</v>
      </c>
      <c r="T95" s="197">
        <v>0</v>
      </c>
      <c r="U95" s="197">
        <v>49.03</v>
      </c>
      <c r="V95" s="197">
        <v>5.9</v>
      </c>
      <c r="W95" s="197">
        <v>12.88</v>
      </c>
      <c r="X95" s="197">
        <v>41.75</v>
      </c>
      <c r="Y95" s="197">
        <v>0</v>
      </c>
      <c r="Z95">
        <v>0</v>
      </c>
      <c r="AA95" s="197">
        <v>14.9</v>
      </c>
      <c r="AB95" s="197">
        <v>0</v>
      </c>
      <c r="AC95" s="197">
        <v>0</v>
      </c>
      <c r="AD95" s="197">
        <v>0</v>
      </c>
      <c r="AE95" s="197">
        <v>45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94.3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323.77</v>
      </c>
      <c r="L96" s="197">
        <v>2.9</v>
      </c>
      <c r="M96" s="197">
        <v>61.64</v>
      </c>
      <c r="N96" s="197">
        <v>24.87</v>
      </c>
      <c r="O96" s="197">
        <v>70.83</v>
      </c>
      <c r="P96" s="197">
        <v>18.899999999999999</v>
      </c>
      <c r="Q96" s="197">
        <v>2.9</v>
      </c>
      <c r="R96" s="197">
        <v>3.87</v>
      </c>
      <c r="S96" s="197">
        <v>3</v>
      </c>
      <c r="T96" s="197">
        <v>0</v>
      </c>
      <c r="U96" s="197">
        <v>49.03</v>
      </c>
      <c r="V96" s="197">
        <v>5.9</v>
      </c>
      <c r="W96" s="197">
        <v>12.88</v>
      </c>
      <c r="X96" s="197">
        <v>41.75</v>
      </c>
      <c r="Y96" s="197">
        <v>0</v>
      </c>
      <c r="Z96">
        <v>0</v>
      </c>
      <c r="AA96" s="197">
        <v>14.9</v>
      </c>
      <c r="AB96" s="197">
        <v>0</v>
      </c>
      <c r="AC96" s="197">
        <v>0</v>
      </c>
      <c r="AD96" s="197">
        <v>0</v>
      </c>
      <c r="AE96" s="197">
        <v>45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94.3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314.11</v>
      </c>
      <c r="L97" s="197">
        <v>2.9</v>
      </c>
      <c r="M97" s="197">
        <v>61.64</v>
      </c>
      <c r="N97" s="197">
        <v>24.87</v>
      </c>
      <c r="O97" s="197">
        <v>70.83</v>
      </c>
      <c r="P97" s="197">
        <v>18.899999999999999</v>
      </c>
      <c r="Q97" s="197">
        <v>2.9</v>
      </c>
      <c r="R97" s="197">
        <v>3.87</v>
      </c>
      <c r="S97" s="197">
        <v>3</v>
      </c>
      <c r="T97" s="197">
        <v>0</v>
      </c>
      <c r="U97" s="197">
        <v>49.03</v>
      </c>
      <c r="V97" s="197">
        <v>5.9</v>
      </c>
      <c r="W97" s="197">
        <v>12.89</v>
      </c>
      <c r="X97" s="197">
        <v>41.75</v>
      </c>
      <c r="Y97" s="197">
        <v>0</v>
      </c>
      <c r="Z97">
        <v>0</v>
      </c>
      <c r="AA97" s="197">
        <v>14.9</v>
      </c>
      <c r="AB97" s="197">
        <v>0</v>
      </c>
      <c r="AC97" s="197">
        <v>0</v>
      </c>
      <c r="AD97" s="197">
        <v>0</v>
      </c>
      <c r="AE97" s="197">
        <v>45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94.3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308.31</v>
      </c>
      <c r="L98" s="197">
        <v>2.9</v>
      </c>
      <c r="M98" s="197">
        <v>61.64</v>
      </c>
      <c r="N98" s="197">
        <v>24.87</v>
      </c>
      <c r="O98" s="197">
        <v>70.83</v>
      </c>
      <c r="P98" s="197">
        <v>18.899999999999999</v>
      </c>
      <c r="Q98" s="197">
        <v>2.9</v>
      </c>
      <c r="R98" s="197">
        <v>3.87</v>
      </c>
      <c r="S98" s="197">
        <v>3</v>
      </c>
      <c r="T98" s="197">
        <v>0</v>
      </c>
      <c r="U98" s="197">
        <v>49.03</v>
      </c>
      <c r="V98" s="197">
        <v>5.9</v>
      </c>
      <c r="W98" s="197">
        <v>12.89</v>
      </c>
      <c r="X98" s="197">
        <v>41.75</v>
      </c>
      <c r="Y98" s="197">
        <v>0</v>
      </c>
      <c r="Z98">
        <v>0</v>
      </c>
      <c r="AA98" s="197">
        <v>14.9</v>
      </c>
      <c r="AB98" s="197">
        <v>0</v>
      </c>
      <c r="AC98" s="197">
        <v>0</v>
      </c>
      <c r="AD98" s="197">
        <v>0</v>
      </c>
      <c r="AE98" s="197">
        <v>45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94.3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8.9968000000000039</v>
      </c>
      <c r="L99">
        <f t="shared" si="0"/>
        <v>0.10375250000000008</v>
      </c>
      <c r="M99">
        <f t="shared" si="0"/>
        <v>1.4793600000000018</v>
      </c>
      <c r="N99">
        <f t="shared" si="0"/>
        <v>0.59687999999999852</v>
      </c>
      <c r="O99">
        <f t="shared" si="0"/>
        <v>1.6999199999999988</v>
      </c>
      <c r="P99">
        <f t="shared" si="0"/>
        <v>0.47335499999999991</v>
      </c>
      <c r="Q99">
        <f t="shared" si="0"/>
        <v>9.7152500000000003E-2</v>
      </c>
      <c r="R99">
        <f t="shared" si="0"/>
        <v>0.12948000000000007</v>
      </c>
      <c r="S99">
        <f t="shared" si="0"/>
        <v>0.14532</v>
      </c>
      <c r="T99">
        <f t="shared" si="0"/>
        <v>0</v>
      </c>
      <c r="U99">
        <f t="shared" si="0"/>
        <v>1.1767200000000011</v>
      </c>
      <c r="V99">
        <f t="shared" si="0"/>
        <v>0.11471249999999977</v>
      </c>
      <c r="W99">
        <f t="shared" si="0"/>
        <v>0.31539000000000045</v>
      </c>
      <c r="X99">
        <f t="shared" si="0"/>
        <v>1.002</v>
      </c>
      <c r="Y99">
        <f t="shared" si="0"/>
        <v>0</v>
      </c>
      <c r="Z99">
        <f t="shared" si="0"/>
        <v>0</v>
      </c>
      <c r="AA99">
        <f t="shared" si="0"/>
        <v>0.32463499999999973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1.0642475000000005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3.0219000000000049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2.9783825000000004</v>
      </c>
      <c r="AN99">
        <f t="shared" si="0"/>
        <v>0</v>
      </c>
      <c r="AO99">
        <f t="shared" si="0"/>
        <v>0</v>
      </c>
      <c r="AP99">
        <f t="shared" si="0"/>
        <v>2.2632000000000012</v>
      </c>
      <c r="AQ99">
        <f t="shared" ref="AQ99:AT99" si="1">SUM(AQ3:AQ98)/4000</f>
        <v>0.70441500000000057</v>
      </c>
      <c r="AR99">
        <f t="shared" si="1"/>
        <v>0.47092000000000001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158.66</v>
      </c>
      <c r="L3" s="197">
        <v>63.04</v>
      </c>
      <c r="M3" s="197">
        <v>0</v>
      </c>
      <c r="N3" s="197">
        <v>14.38</v>
      </c>
      <c r="O3" s="197">
        <v>48.69</v>
      </c>
      <c r="P3" s="197">
        <v>49.3</v>
      </c>
      <c r="Q3" s="197">
        <v>4.91</v>
      </c>
      <c r="R3" s="197">
        <v>6.18</v>
      </c>
      <c r="S3" s="197">
        <v>6.7</v>
      </c>
      <c r="T3" s="197">
        <v>0</v>
      </c>
      <c r="U3" s="197">
        <v>230.81</v>
      </c>
      <c r="V3" s="197">
        <v>2.94</v>
      </c>
      <c r="W3" s="197">
        <v>10.28</v>
      </c>
      <c r="X3" s="197">
        <v>24.14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54.53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158.66</v>
      </c>
      <c r="L4" s="197">
        <v>63.04</v>
      </c>
      <c r="M4" s="197">
        <v>0</v>
      </c>
      <c r="N4" s="197">
        <v>14.38</v>
      </c>
      <c r="O4" s="197">
        <v>48.69</v>
      </c>
      <c r="P4" s="197">
        <v>49.57</v>
      </c>
      <c r="Q4" s="197">
        <v>4.91</v>
      </c>
      <c r="R4" s="197">
        <v>6.18</v>
      </c>
      <c r="S4" s="197">
        <v>6.48</v>
      </c>
      <c r="T4" s="197">
        <v>0</v>
      </c>
      <c r="U4" s="197">
        <v>230.81</v>
      </c>
      <c r="V4" s="197">
        <v>2.94</v>
      </c>
      <c r="W4" s="197">
        <v>10.28</v>
      </c>
      <c r="X4" s="197">
        <v>24.14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54.53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158.66</v>
      </c>
      <c r="L5" s="197">
        <v>63.04</v>
      </c>
      <c r="M5" s="197">
        <v>0</v>
      </c>
      <c r="N5" s="197">
        <v>14.38</v>
      </c>
      <c r="O5" s="197">
        <v>48.69</v>
      </c>
      <c r="P5" s="197">
        <v>49.57</v>
      </c>
      <c r="Q5" s="197">
        <v>4.91</v>
      </c>
      <c r="R5" s="197">
        <v>6.18</v>
      </c>
      <c r="S5" s="197">
        <v>6.48</v>
      </c>
      <c r="T5" s="197">
        <v>0</v>
      </c>
      <c r="U5" s="197">
        <v>230.81</v>
      </c>
      <c r="V5" s="197">
        <v>2.94</v>
      </c>
      <c r="W5" s="197">
        <v>10.28</v>
      </c>
      <c r="X5" s="197">
        <v>24.14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54.53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158.66</v>
      </c>
      <c r="L6" s="197">
        <v>63.04</v>
      </c>
      <c r="M6" s="197">
        <v>0</v>
      </c>
      <c r="N6" s="197">
        <v>14.38</v>
      </c>
      <c r="O6" s="197">
        <v>48.69</v>
      </c>
      <c r="P6" s="197">
        <v>49.57</v>
      </c>
      <c r="Q6" s="197">
        <v>4.91</v>
      </c>
      <c r="R6" s="197">
        <v>6.18</v>
      </c>
      <c r="S6" s="197">
        <v>6.48</v>
      </c>
      <c r="T6" s="197">
        <v>0</v>
      </c>
      <c r="U6" s="197">
        <v>230.81</v>
      </c>
      <c r="V6" s="197">
        <v>2.94</v>
      </c>
      <c r="W6" s="197">
        <v>10.28</v>
      </c>
      <c r="X6" s="197">
        <v>24.14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54.53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158.66</v>
      </c>
      <c r="L7" s="197">
        <v>63.04</v>
      </c>
      <c r="M7" s="197">
        <v>0</v>
      </c>
      <c r="N7" s="197">
        <v>14.38</v>
      </c>
      <c r="O7" s="197">
        <v>48.69</v>
      </c>
      <c r="P7" s="197">
        <v>49.57</v>
      </c>
      <c r="Q7" s="197">
        <v>4.91</v>
      </c>
      <c r="R7" s="197">
        <v>6.18</v>
      </c>
      <c r="S7" s="197">
        <v>6.48</v>
      </c>
      <c r="T7" s="197">
        <v>0</v>
      </c>
      <c r="U7" s="197">
        <v>230.81</v>
      </c>
      <c r="V7" s="197">
        <v>2.94</v>
      </c>
      <c r="W7" s="197">
        <v>10.28</v>
      </c>
      <c r="X7" s="197">
        <v>24.14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54.53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158.66</v>
      </c>
      <c r="L8" s="197">
        <v>63.04</v>
      </c>
      <c r="M8" s="197">
        <v>0</v>
      </c>
      <c r="N8" s="197">
        <v>14.38</v>
      </c>
      <c r="O8" s="197">
        <v>48.69</v>
      </c>
      <c r="P8" s="197">
        <v>49.57</v>
      </c>
      <c r="Q8" s="197">
        <v>4.91</v>
      </c>
      <c r="R8" s="197">
        <v>6.18</v>
      </c>
      <c r="S8" s="197">
        <v>6.48</v>
      </c>
      <c r="T8" s="197">
        <v>0</v>
      </c>
      <c r="U8" s="197">
        <v>230.81</v>
      </c>
      <c r="V8" s="197">
        <v>2.94</v>
      </c>
      <c r="W8" s="197">
        <v>10.28</v>
      </c>
      <c r="X8" s="197">
        <v>24.14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54.53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158.66</v>
      </c>
      <c r="L9" s="197">
        <v>63.04</v>
      </c>
      <c r="M9" s="197">
        <v>0</v>
      </c>
      <c r="N9" s="197">
        <v>14.38</v>
      </c>
      <c r="O9" s="197">
        <v>48.69</v>
      </c>
      <c r="P9" s="197">
        <v>49.57</v>
      </c>
      <c r="Q9" s="197">
        <v>4.91</v>
      </c>
      <c r="R9" s="197">
        <v>6.18</v>
      </c>
      <c r="S9" s="197">
        <v>6.48</v>
      </c>
      <c r="T9" s="197">
        <v>0</v>
      </c>
      <c r="U9" s="197">
        <v>230.81</v>
      </c>
      <c r="V9" s="197">
        <v>2.94</v>
      </c>
      <c r="W9" s="197">
        <v>10.28</v>
      </c>
      <c r="X9" s="197">
        <v>24.14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54.53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158.66</v>
      </c>
      <c r="L10" s="197">
        <v>63.04</v>
      </c>
      <c r="M10" s="197">
        <v>0</v>
      </c>
      <c r="N10" s="197">
        <v>14.38</v>
      </c>
      <c r="O10" s="197">
        <v>48.69</v>
      </c>
      <c r="P10" s="197">
        <v>49.57</v>
      </c>
      <c r="Q10" s="197">
        <v>4.91</v>
      </c>
      <c r="R10" s="197">
        <v>6.18</v>
      </c>
      <c r="S10" s="197">
        <v>6.48</v>
      </c>
      <c r="T10" s="197">
        <v>0</v>
      </c>
      <c r="U10" s="197">
        <v>230.81</v>
      </c>
      <c r="V10" s="197">
        <v>2.94</v>
      </c>
      <c r="W10" s="197">
        <v>10.28</v>
      </c>
      <c r="X10" s="197">
        <v>24.14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54.53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158.66</v>
      </c>
      <c r="L11" s="197">
        <v>63.04</v>
      </c>
      <c r="M11" s="197">
        <v>0</v>
      </c>
      <c r="N11" s="197">
        <v>14.38</v>
      </c>
      <c r="O11" s="197">
        <v>48.69</v>
      </c>
      <c r="P11" s="197">
        <v>49.57</v>
      </c>
      <c r="Q11" s="197">
        <v>4.91</v>
      </c>
      <c r="R11" s="197">
        <v>6.18</v>
      </c>
      <c r="S11" s="197">
        <v>6.48</v>
      </c>
      <c r="T11" s="197">
        <v>0</v>
      </c>
      <c r="U11" s="197">
        <v>230.81</v>
      </c>
      <c r="V11" s="197">
        <v>2.94</v>
      </c>
      <c r="W11" s="197">
        <v>10.28</v>
      </c>
      <c r="X11" s="197">
        <v>24.14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54.53</v>
      </c>
      <c r="AQ11" s="197">
        <v>19.11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158.66</v>
      </c>
      <c r="L12" s="197">
        <v>63.04</v>
      </c>
      <c r="M12" s="197">
        <v>0</v>
      </c>
      <c r="N12" s="197">
        <v>14.38</v>
      </c>
      <c r="O12" s="197">
        <v>48.69</v>
      </c>
      <c r="P12" s="197">
        <v>49.57</v>
      </c>
      <c r="Q12" s="197">
        <v>4.91</v>
      </c>
      <c r="R12" s="197">
        <v>6.18</v>
      </c>
      <c r="S12" s="197">
        <v>6.48</v>
      </c>
      <c r="T12" s="197">
        <v>0</v>
      </c>
      <c r="U12" s="197">
        <v>230.81</v>
      </c>
      <c r="V12" s="197">
        <v>2.94</v>
      </c>
      <c r="W12" s="197">
        <v>10.28</v>
      </c>
      <c r="X12" s="197">
        <v>24.14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54.53</v>
      </c>
      <c r="AQ12" s="197">
        <v>19.11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158.66</v>
      </c>
      <c r="L13" s="197">
        <v>63.04</v>
      </c>
      <c r="M13" s="197">
        <v>0</v>
      </c>
      <c r="N13" s="197">
        <v>14.38</v>
      </c>
      <c r="O13" s="197">
        <v>48.69</v>
      </c>
      <c r="P13" s="197">
        <v>49.57</v>
      </c>
      <c r="Q13" s="197">
        <v>4.91</v>
      </c>
      <c r="R13" s="197">
        <v>6.18</v>
      </c>
      <c r="S13" s="197">
        <v>6.48</v>
      </c>
      <c r="T13" s="197">
        <v>0</v>
      </c>
      <c r="U13" s="197">
        <v>230.81</v>
      </c>
      <c r="V13" s="197">
        <v>2.94</v>
      </c>
      <c r="W13" s="197">
        <v>10.28</v>
      </c>
      <c r="X13" s="197">
        <v>24.14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54.53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158.66</v>
      </c>
      <c r="L14" s="197">
        <v>63.04</v>
      </c>
      <c r="M14" s="197">
        <v>0</v>
      </c>
      <c r="N14" s="197">
        <v>14.38</v>
      </c>
      <c r="O14" s="197">
        <v>48.69</v>
      </c>
      <c r="P14" s="197">
        <v>49.57</v>
      </c>
      <c r="Q14" s="197">
        <v>4.91</v>
      </c>
      <c r="R14" s="197">
        <v>6.18</v>
      </c>
      <c r="S14" s="197">
        <v>6.48</v>
      </c>
      <c r="T14" s="197">
        <v>0</v>
      </c>
      <c r="U14" s="197">
        <v>230.81</v>
      </c>
      <c r="V14" s="197">
        <v>2.94</v>
      </c>
      <c r="W14" s="197">
        <v>10.28</v>
      </c>
      <c r="X14" s="197">
        <v>24.14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54.53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158.66</v>
      </c>
      <c r="L15" s="197">
        <v>63.04</v>
      </c>
      <c r="M15" s="197">
        <v>0</v>
      </c>
      <c r="N15" s="197">
        <v>14.38</v>
      </c>
      <c r="O15" s="197">
        <v>48.69</v>
      </c>
      <c r="P15" s="197">
        <v>49.57</v>
      </c>
      <c r="Q15" s="197">
        <v>4.91</v>
      </c>
      <c r="R15" s="197">
        <v>6.18</v>
      </c>
      <c r="S15" s="197">
        <v>6.48</v>
      </c>
      <c r="T15" s="197">
        <v>0</v>
      </c>
      <c r="U15" s="197">
        <v>230.81</v>
      </c>
      <c r="V15" s="197">
        <v>2.94</v>
      </c>
      <c r="W15" s="197">
        <v>10.28</v>
      </c>
      <c r="X15" s="197">
        <v>24.14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54.53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158.66</v>
      </c>
      <c r="L16" s="197">
        <v>63.04</v>
      </c>
      <c r="M16" s="197">
        <v>0</v>
      </c>
      <c r="N16" s="197">
        <v>14.38</v>
      </c>
      <c r="O16" s="197">
        <v>48.69</v>
      </c>
      <c r="P16" s="197">
        <v>49.57</v>
      </c>
      <c r="Q16" s="197">
        <v>4.91</v>
      </c>
      <c r="R16" s="197">
        <v>6.18</v>
      </c>
      <c r="S16" s="197">
        <v>6.48</v>
      </c>
      <c r="T16" s="197">
        <v>0</v>
      </c>
      <c r="U16" s="197">
        <v>230.81</v>
      </c>
      <c r="V16" s="197">
        <v>2.94</v>
      </c>
      <c r="W16" s="197">
        <v>10.28</v>
      </c>
      <c r="X16" s="197">
        <v>24.14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54.53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158.66</v>
      </c>
      <c r="L17" s="197">
        <v>63.04</v>
      </c>
      <c r="M17" s="197">
        <v>0</v>
      </c>
      <c r="N17" s="197">
        <v>14.38</v>
      </c>
      <c r="O17" s="197">
        <v>48.69</v>
      </c>
      <c r="P17" s="197">
        <v>49.57</v>
      </c>
      <c r="Q17" s="197">
        <v>4.91</v>
      </c>
      <c r="R17" s="197">
        <v>6.18</v>
      </c>
      <c r="S17" s="197">
        <v>6.48</v>
      </c>
      <c r="T17" s="197">
        <v>0</v>
      </c>
      <c r="U17" s="197">
        <v>230.81</v>
      </c>
      <c r="V17" s="197">
        <v>2.94</v>
      </c>
      <c r="W17" s="197">
        <v>10.28</v>
      </c>
      <c r="X17" s="197">
        <v>24.14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54.53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158.66</v>
      </c>
      <c r="L18" s="197">
        <v>63.04</v>
      </c>
      <c r="M18" s="197">
        <v>0</v>
      </c>
      <c r="N18" s="197">
        <v>14.38</v>
      </c>
      <c r="O18" s="197">
        <v>48.69</v>
      </c>
      <c r="P18" s="197">
        <v>49.57</v>
      </c>
      <c r="Q18" s="197">
        <v>4.91</v>
      </c>
      <c r="R18" s="197">
        <v>6.18</v>
      </c>
      <c r="S18" s="197">
        <v>6.48</v>
      </c>
      <c r="T18" s="197">
        <v>0</v>
      </c>
      <c r="U18" s="197">
        <v>230.81</v>
      </c>
      <c r="V18" s="197">
        <v>2.94</v>
      </c>
      <c r="W18" s="197">
        <v>10.28</v>
      </c>
      <c r="X18" s="197">
        <v>24.14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54.53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158.66</v>
      </c>
      <c r="L19" s="197">
        <v>63.04</v>
      </c>
      <c r="M19" s="197">
        <v>0</v>
      </c>
      <c r="N19" s="197">
        <v>14.38</v>
      </c>
      <c r="O19" s="197">
        <v>48.69</v>
      </c>
      <c r="P19" s="197">
        <v>49.57</v>
      </c>
      <c r="Q19" s="197">
        <v>4.91</v>
      </c>
      <c r="R19" s="197">
        <v>6.18</v>
      </c>
      <c r="S19" s="197">
        <v>6.48</v>
      </c>
      <c r="T19" s="197">
        <v>0</v>
      </c>
      <c r="U19" s="197">
        <v>230.81</v>
      </c>
      <c r="V19" s="197">
        <v>2.94</v>
      </c>
      <c r="W19" s="197">
        <v>7.71</v>
      </c>
      <c r="X19" s="197">
        <v>24.14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54.53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158.66</v>
      </c>
      <c r="L20" s="197">
        <v>62.7</v>
      </c>
      <c r="M20" s="197">
        <v>0</v>
      </c>
      <c r="N20" s="197">
        <v>14.38</v>
      </c>
      <c r="O20" s="197">
        <v>48.69</v>
      </c>
      <c r="P20" s="197">
        <v>49.57</v>
      </c>
      <c r="Q20" s="197">
        <v>4.91</v>
      </c>
      <c r="R20" s="197">
        <v>6.18</v>
      </c>
      <c r="S20" s="197">
        <v>6.48</v>
      </c>
      <c r="T20" s="197">
        <v>0</v>
      </c>
      <c r="U20" s="197">
        <v>230.81</v>
      </c>
      <c r="V20" s="197">
        <v>2.94</v>
      </c>
      <c r="W20" s="197">
        <v>7.71</v>
      </c>
      <c r="X20" s="197">
        <v>24.14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54.53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158.66</v>
      </c>
      <c r="L21" s="197">
        <v>63.04</v>
      </c>
      <c r="M21" s="197">
        <v>0</v>
      </c>
      <c r="N21" s="197">
        <v>14.38</v>
      </c>
      <c r="O21" s="197">
        <v>48.69</v>
      </c>
      <c r="P21" s="197">
        <v>49.57</v>
      </c>
      <c r="Q21" s="197">
        <v>4.91</v>
      </c>
      <c r="R21" s="197">
        <v>6.18</v>
      </c>
      <c r="S21" s="197">
        <v>6.48</v>
      </c>
      <c r="T21" s="197">
        <v>0</v>
      </c>
      <c r="U21" s="197">
        <v>230.81</v>
      </c>
      <c r="V21" s="197">
        <v>2.94</v>
      </c>
      <c r="W21" s="197">
        <v>7.71</v>
      </c>
      <c r="X21" s="197">
        <v>24.14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54.53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158.66</v>
      </c>
      <c r="L22" s="197">
        <v>63.04</v>
      </c>
      <c r="M22" s="197">
        <v>0</v>
      </c>
      <c r="N22" s="197">
        <v>14.38</v>
      </c>
      <c r="O22" s="197">
        <v>48.69</v>
      </c>
      <c r="P22" s="197">
        <v>49.57</v>
      </c>
      <c r="Q22" s="197">
        <v>4.91</v>
      </c>
      <c r="R22" s="197">
        <v>6.18</v>
      </c>
      <c r="S22" s="197">
        <v>6.48</v>
      </c>
      <c r="T22" s="197">
        <v>0</v>
      </c>
      <c r="U22" s="197">
        <v>230.81</v>
      </c>
      <c r="V22" s="197">
        <v>2.94</v>
      </c>
      <c r="W22" s="197">
        <v>7.71</v>
      </c>
      <c r="X22" s="197">
        <v>24.14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54.53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158.66</v>
      </c>
      <c r="L23" s="197">
        <v>63.04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4.91</v>
      </c>
      <c r="R23" s="197">
        <v>6.18</v>
      </c>
      <c r="S23" s="197">
        <v>6.48</v>
      </c>
      <c r="T23" s="197">
        <v>0</v>
      </c>
      <c r="U23" s="197">
        <v>230.81</v>
      </c>
      <c r="V23" s="197">
        <v>2.94</v>
      </c>
      <c r="W23" s="197">
        <v>7.71</v>
      </c>
      <c r="X23" s="197">
        <v>24.14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54.53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158.66</v>
      </c>
      <c r="L24" s="197">
        <v>63.04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4.91</v>
      </c>
      <c r="R24" s="197">
        <v>6.18</v>
      </c>
      <c r="S24" s="197">
        <v>6.48</v>
      </c>
      <c r="T24" s="197">
        <v>0</v>
      </c>
      <c r="U24" s="197">
        <v>230.81</v>
      </c>
      <c r="V24" s="197">
        <v>2.94</v>
      </c>
      <c r="W24" s="197">
        <v>7.71</v>
      </c>
      <c r="X24" s="197">
        <v>24.14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54.53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158.66</v>
      </c>
      <c r="L25" s="197">
        <v>63.04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4.91</v>
      </c>
      <c r="R25" s="197">
        <v>6.18</v>
      </c>
      <c r="S25" s="197">
        <v>6.48</v>
      </c>
      <c r="T25" s="197">
        <v>0</v>
      </c>
      <c r="U25" s="197">
        <v>230.81</v>
      </c>
      <c r="V25" s="197">
        <v>2.94</v>
      </c>
      <c r="W25" s="197">
        <v>7.45</v>
      </c>
      <c r="X25" s="197">
        <v>24.14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54.53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158.66</v>
      </c>
      <c r="L26" s="197">
        <v>63.04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4.91</v>
      </c>
      <c r="R26" s="197">
        <v>6.18</v>
      </c>
      <c r="S26" s="197">
        <v>6.48</v>
      </c>
      <c r="T26" s="197">
        <v>0</v>
      </c>
      <c r="U26" s="197">
        <v>230.81</v>
      </c>
      <c r="V26" s="197">
        <v>2.94</v>
      </c>
      <c r="W26" s="197">
        <v>7.45</v>
      </c>
      <c r="X26" s="197">
        <v>24.14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54.53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158.54</v>
      </c>
      <c r="L27" s="197">
        <v>63.04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4.91</v>
      </c>
      <c r="R27" s="197">
        <v>6.18</v>
      </c>
      <c r="S27" s="197">
        <v>6.48</v>
      </c>
      <c r="T27" s="197">
        <v>0</v>
      </c>
      <c r="U27" s="197">
        <v>230.81</v>
      </c>
      <c r="V27" s="197">
        <v>2.94</v>
      </c>
      <c r="W27" s="197">
        <v>7.45</v>
      </c>
      <c r="X27" s="197">
        <v>24.14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25.78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54.53</v>
      </c>
      <c r="AQ27" s="197">
        <v>18.829999999999998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158.66</v>
      </c>
      <c r="L28" s="197">
        <v>63.04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4.91</v>
      </c>
      <c r="R28" s="197">
        <v>6.18</v>
      </c>
      <c r="S28" s="197">
        <v>6.48</v>
      </c>
      <c r="T28" s="197">
        <v>0</v>
      </c>
      <c r="U28" s="197">
        <v>230.81</v>
      </c>
      <c r="V28" s="197">
        <v>2.94</v>
      </c>
      <c r="W28" s="197">
        <v>7.45</v>
      </c>
      <c r="X28" s="197">
        <v>24.14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25.78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54.53</v>
      </c>
      <c r="AQ28" s="197">
        <v>18.829999999999998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158.66</v>
      </c>
      <c r="L29" s="197">
        <v>63.04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4.91</v>
      </c>
      <c r="R29" s="197">
        <v>6.18</v>
      </c>
      <c r="S29" s="197">
        <v>6.48</v>
      </c>
      <c r="T29" s="197">
        <v>0</v>
      </c>
      <c r="U29" s="197">
        <v>230.81</v>
      </c>
      <c r="V29" s="197">
        <v>2.94</v>
      </c>
      <c r="W29" s="197">
        <v>7.45</v>
      </c>
      <c r="X29" s="197">
        <v>24.14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25.78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54.53</v>
      </c>
      <c r="AQ29" s="197">
        <v>18.829999999999998</v>
      </c>
      <c r="AR29" s="197">
        <v>3.19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158.66</v>
      </c>
      <c r="L30" s="197">
        <v>63.04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4.91</v>
      </c>
      <c r="R30" s="197">
        <v>6.18</v>
      </c>
      <c r="S30" s="197">
        <v>6.48</v>
      </c>
      <c r="T30" s="197">
        <v>0</v>
      </c>
      <c r="U30" s="197">
        <v>230.81</v>
      </c>
      <c r="V30" s="197">
        <v>2.94</v>
      </c>
      <c r="W30" s="197">
        <v>7.45</v>
      </c>
      <c r="X30" s="197">
        <v>24.14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54.53</v>
      </c>
      <c r="AQ30" s="197">
        <v>18.829999999999998</v>
      </c>
      <c r="AR30" s="197">
        <v>10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158.66</v>
      </c>
      <c r="L31" s="197">
        <v>63.04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4.91</v>
      </c>
      <c r="R31" s="197">
        <v>6.18</v>
      </c>
      <c r="S31" s="197">
        <v>6.48</v>
      </c>
      <c r="T31" s="197">
        <v>0</v>
      </c>
      <c r="U31" s="197">
        <v>230.81</v>
      </c>
      <c r="V31" s="197">
        <v>2.94</v>
      </c>
      <c r="W31" s="197">
        <v>7.45</v>
      </c>
      <c r="X31" s="197">
        <v>24.14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54.53</v>
      </c>
      <c r="AQ31" s="197">
        <v>18.829999999999998</v>
      </c>
      <c r="AR31" s="197">
        <v>21.43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158.66</v>
      </c>
      <c r="L32" s="197">
        <v>63.05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1.93</v>
      </c>
      <c r="R32" s="197">
        <v>6.18</v>
      </c>
      <c r="S32" s="197">
        <v>2.9</v>
      </c>
      <c r="T32" s="197">
        <v>0</v>
      </c>
      <c r="U32" s="197">
        <v>230.81</v>
      </c>
      <c r="V32" s="197">
        <v>2.94</v>
      </c>
      <c r="W32" s="197">
        <v>7.45</v>
      </c>
      <c r="X32" s="197">
        <v>24.14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54.53</v>
      </c>
      <c r="AQ32" s="197">
        <v>18.829999999999998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158.66</v>
      </c>
      <c r="L33" s="197">
        <v>63.05</v>
      </c>
      <c r="M33" s="197">
        <v>0</v>
      </c>
      <c r="N33" s="197">
        <v>14.38</v>
      </c>
      <c r="O33" s="197">
        <v>48.69</v>
      </c>
      <c r="P33" s="197">
        <v>49.57</v>
      </c>
      <c r="Q33" s="197">
        <v>1.93</v>
      </c>
      <c r="R33" s="197">
        <v>6.18</v>
      </c>
      <c r="S33" s="197">
        <v>2.9</v>
      </c>
      <c r="T33" s="197">
        <v>0</v>
      </c>
      <c r="U33" s="197">
        <v>230.81</v>
      </c>
      <c r="V33" s="197">
        <v>2.94</v>
      </c>
      <c r="W33" s="197">
        <v>7.45</v>
      </c>
      <c r="X33" s="197">
        <v>24.14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54.53</v>
      </c>
      <c r="AQ33" s="197">
        <v>18.829999999999998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158.66</v>
      </c>
      <c r="L34" s="197">
        <v>22.23</v>
      </c>
      <c r="M34" s="197">
        <v>0</v>
      </c>
      <c r="N34" s="197">
        <v>14.38</v>
      </c>
      <c r="O34" s="197">
        <v>48.69</v>
      </c>
      <c r="P34" s="197">
        <v>49.57</v>
      </c>
      <c r="Q34" s="197">
        <v>1.93</v>
      </c>
      <c r="R34" s="197">
        <v>6.18</v>
      </c>
      <c r="S34" s="197">
        <v>2.9</v>
      </c>
      <c r="T34" s="197">
        <v>0</v>
      </c>
      <c r="U34" s="197">
        <v>230.81</v>
      </c>
      <c r="V34" s="197">
        <v>2.94</v>
      </c>
      <c r="W34" s="197">
        <v>7.45</v>
      </c>
      <c r="X34" s="197">
        <v>24.14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54.53</v>
      </c>
      <c r="AQ34" s="197">
        <v>18.829999999999998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82.15</v>
      </c>
      <c r="L35" s="197">
        <v>22.23</v>
      </c>
      <c r="M35" s="197">
        <v>0</v>
      </c>
      <c r="N35" s="197">
        <v>14.38</v>
      </c>
      <c r="O35" s="197">
        <v>48.69</v>
      </c>
      <c r="P35" s="197">
        <v>49.57</v>
      </c>
      <c r="Q35" s="197">
        <v>1.93</v>
      </c>
      <c r="R35" s="197">
        <v>6.18</v>
      </c>
      <c r="S35" s="197">
        <v>2.9</v>
      </c>
      <c r="T35" s="197">
        <v>0</v>
      </c>
      <c r="U35" s="197">
        <v>230.81</v>
      </c>
      <c r="V35" s="197">
        <v>2.94</v>
      </c>
      <c r="W35" s="197">
        <v>7.45</v>
      </c>
      <c r="X35" s="197">
        <v>24.14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25.78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54.53</v>
      </c>
      <c r="AQ35" s="197">
        <v>18.829999999999998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82.15</v>
      </c>
      <c r="L36" s="197">
        <v>22.23</v>
      </c>
      <c r="M36" s="197">
        <v>0</v>
      </c>
      <c r="N36" s="197">
        <v>14.38</v>
      </c>
      <c r="O36" s="197">
        <v>48.69</v>
      </c>
      <c r="P36" s="197">
        <v>49.57</v>
      </c>
      <c r="Q36" s="197">
        <v>1.93</v>
      </c>
      <c r="R36" s="197">
        <v>6.18</v>
      </c>
      <c r="S36" s="197">
        <v>2.9</v>
      </c>
      <c r="T36" s="197">
        <v>0</v>
      </c>
      <c r="U36" s="197">
        <v>230.81</v>
      </c>
      <c r="V36" s="197">
        <v>2.94</v>
      </c>
      <c r="W36" s="197">
        <v>7.45</v>
      </c>
      <c r="X36" s="197">
        <v>24.14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25.78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54.53</v>
      </c>
      <c r="AQ36" s="197">
        <v>18.829999999999998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82.15</v>
      </c>
      <c r="L37" s="197">
        <v>22.23</v>
      </c>
      <c r="M37" s="197">
        <v>0</v>
      </c>
      <c r="N37" s="197">
        <v>14.38</v>
      </c>
      <c r="O37" s="197">
        <v>48.69</v>
      </c>
      <c r="P37" s="197">
        <v>49.57</v>
      </c>
      <c r="Q37" s="197">
        <v>1.93</v>
      </c>
      <c r="R37" s="197">
        <v>6.18</v>
      </c>
      <c r="S37" s="197">
        <v>2.9</v>
      </c>
      <c r="T37" s="197">
        <v>0</v>
      </c>
      <c r="U37" s="197">
        <v>230.81</v>
      </c>
      <c r="V37" s="197">
        <v>2.94</v>
      </c>
      <c r="W37" s="197">
        <v>7.45</v>
      </c>
      <c r="X37" s="197">
        <v>24.14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25.78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54.53</v>
      </c>
      <c r="AQ37" s="197">
        <v>18.829999999999998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82.15</v>
      </c>
      <c r="L38" s="197">
        <v>22.23</v>
      </c>
      <c r="M38" s="197">
        <v>0</v>
      </c>
      <c r="N38" s="197">
        <v>14.38</v>
      </c>
      <c r="O38" s="197">
        <v>48.69</v>
      </c>
      <c r="P38" s="197">
        <v>49.57</v>
      </c>
      <c r="Q38" s="197">
        <v>1.93</v>
      </c>
      <c r="R38" s="197">
        <v>6.18</v>
      </c>
      <c r="S38" s="197">
        <v>2.9</v>
      </c>
      <c r="T38" s="197">
        <v>0</v>
      </c>
      <c r="U38" s="197">
        <v>230.81</v>
      </c>
      <c r="V38" s="197">
        <v>2.94</v>
      </c>
      <c r="W38" s="197">
        <v>7.45</v>
      </c>
      <c r="X38" s="197">
        <v>24.14</v>
      </c>
      <c r="Y38" s="197">
        <v>0</v>
      </c>
      <c r="Z38">
        <v>0</v>
      </c>
      <c r="AA38" s="197">
        <v>8.59</v>
      </c>
      <c r="AB38" s="197">
        <v>0</v>
      </c>
      <c r="AC38" s="197">
        <v>0</v>
      </c>
      <c r="AD38" s="197">
        <v>0</v>
      </c>
      <c r="AE38" s="197">
        <v>25.78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54.53</v>
      </c>
      <c r="AQ38" s="197">
        <v>18.829999999999998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158.66</v>
      </c>
      <c r="L39" s="197">
        <v>22.23</v>
      </c>
      <c r="M39" s="197">
        <v>0</v>
      </c>
      <c r="N39" s="197">
        <v>14.38</v>
      </c>
      <c r="O39" s="197">
        <v>48.69</v>
      </c>
      <c r="P39" s="197">
        <v>49.57</v>
      </c>
      <c r="Q39" s="197">
        <v>1.93</v>
      </c>
      <c r="R39" s="197">
        <v>6.18</v>
      </c>
      <c r="S39" s="197">
        <v>2.9</v>
      </c>
      <c r="T39" s="197">
        <v>0</v>
      </c>
      <c r="U39" s="197">
        <v>230.81</v>
      </c>
      <c r="V39" s="197">
        <v>2.94</v>
      </c>
      <c r="W39" s="197">
        <v>7.45</v>
      </c>
      <c r="X39" s="197">
        <v>24.14</v>
      </c>
      <c r="Y39" s="197">
        <v>0</v>
      </c>
      <c r="Z39">
        <v>0</v>
      </c>
      <c r="AA39" s="197">
        <v>8.59</v>
      </c>
      <c r="AB39" s="197">
        <v>0</v>
      </c>
      <c r="AC39" s="197">
        <v>0</v>
      </c>
      <c r="AD39" s="197">
        <v>0</v>
      </c>
      <c r="AE39" s="197">
        <v>26.1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54.53</v>
      </c>
      <c r="AQ39" s="197">
        <v>18.829999999999998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158.66</v>
      </c>
      <c r="L40" s="197">
        <v>22.23</v>
      </c>
      <c r="M40" s="197">
        <v>0</v>
      </c>
      <c r="N40" s="197">
        <v>14.38</v>
      </c>
      <c r="O40" s="197">
        <v>48.69</v>
      </c>
      <c r="P40" s="197">
        <v>49.57</v>
      </c>
      <c r="Q40" s="197">
        <v>1.93</v>
      </c>
      <c r="R40" s="197">
        <v>6.18</v>
      </c>
      <c r="S40" s="197">
        <v>2.9</v>
      </c>
      <c r="T40" s="197">
        <v>0</v>
      </c>
      <c r="U40" s="197">
        <v>230.81</v>
      </c>
      <c r="V40" s="197">
        <v>2.94</v>
      </c>
      <c r="W40" s="197">
        <v>7.45</v>
      </c>
      <c r="X40" s="197">
        <v>24.14</v>
      </c>
      <c r="Y40" s="197">
        <v>0</v>
      </c>
      <c r="Z40">
        <v>0</v>
      </c>
      <c r="AA40" s="197">
        <v>8.59</v>
      </c>
      <c r="AB40" s="197">
        <v>0</v>
      </c>
      <c r="AC40" s="197">
        <v>0</v>
      </c>
      <c r="AD40" s="197">
        <v>0</v>
      </c>
      <c r="AE40" s="197">
        <v>26.1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54.53</v>
      </c>
      <c r="AQ40" s="197">
        <v>18.829999999999998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158.66</v>
      </c>
      <c r="L41" s="197">
        <v>30.57</v>
      </c>
      <c r="M41" s="197">
        <v>0</v>
      </c>
      <c r="N41" s="197">
        <v>14.38</v>
      </c>
      <c r="O41" s="197">
        <v>48.69</v>
      </c>
      <c r="P41" s="197">
        <v>49.57</v>
      </c>
      <c r="Q41" s="197">
        <v>1.93</v>
      </c>
      <c r="R41" s="197">
        <v>6.18</v>
      </c>
      <c r="S41" s="197">
        <v>2.9</v>
      </c>
      <c r="T41" s="197">
        <v>0</v>
      </c>
      <c r="U41" s="197">
        <v>230.81</v>
      </c>
      <c r="V41" s="197">
        <v>2.94</v>
      </c>
      <c r="W41" s="197">
        <v>7.45</v>
      </c>
      <c r="X41" s="197">
        <v>24.14</v>
      </c>
      <c r="Y41" s="197">
        <v>0</v>
      </c>
      <c r="Z41">
        <v>0</v>
      </c>
      <c r="AA41" s="197">
        <v>8.59</v>
      </c>
      <c r="AB41" s="197">
        <v>0</v>
      </c>
      <c r="AC41" s="197">
        <v>0</v>
      </c>
      <c r="AD41" s="197">
        <v>0</v>
      </c>
      <c r="AE41" s="197">
        <v>26.1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54.53</v>
      </c>
      <c r="AQ41" s="197">
        <v>18.829999999999998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158.66</v>
      </c>
      <c r="L42" s="197">
        <v>53.16</v>
      </c>
      <c r="M42" s="197">
        <v>0</v>
      </c>
      <c r="N42" s="197">
        <v>14.38</v>
      </c>
      <c r="O42" s="197">
        <v>48.69</v>
      </c>
      <c r="P42" s="197">
        <v>49.57</v>
      </c>
      <c r="Q42" s="197">
        <v>1.93</v>
      </c>
      <c r="R42" s="197">
        <v>6.18</v>
      </c>
      <c r="S42" s="197">
        <v>2.9</v>
      </c>
      <c r="T42" s="197">
        <v>0</v>
      </c>
      <c r="U42" s="197">
        <v>230.81</v>
      </c>
      <c r="V42" s="197">
        <v>2.94</v>
      </c>
      <c r="W42" s="197">
        <v>7.45</v>
      </c>
      <c r="X42" s="197">
        <v>24.14</v>
      </c>
      <c r="Y42" s="197">
        <v>0</v>
      </c>
      <c r="Z42">
        <v>0</v>
      </c>
      <c r="AA42" s="197">
        <v>8.32</v>
      </c>
      <c r="AB42" s="197">
        <v>0</v>
      </c>
      <c r="AC42" s="197">
        <v>0</v>
      </c>
      <c r="AD42" s="197">
        <v>0</v>
      </c>
      <c r="AE42" s="197">
        <v>26.1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54.53</v>
      </c>
      <c r="AQ42" s="197">
        <v>18.829999999999998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158.66</v>
      </c>
      <c r="L43" s="197">
        <v>34.79</v>
      </c>
      <c r="M43" s="197">
        <v>0</v>
      </c>
      <c r="N43" s="197">
        <v>14.38</v>
      </c>
      <c r="O43" s="197">
        <v>48.69</v>
      </c>
      <c r="P43" s="197">
        <v>49.57</v>
      </c>
      <c r="Q43" s="197">
        <v>1.93</v>
      </c>
      <c r="R43" s="197">
        <v>6.18</v>
      </c>
      <c r="S43" s="197">
        <v>2.9</v>
      </c>
      <c r="T43" s="197">
        <v>0</v>
      </c>
      <c r="U43" s="197">
        <v>230.81</v>
      </c>
      <c r="V43" s="197">
        <v>2.94</v>
      </c>
      <c r="W43" s="197">
        <v>7.45</v>
      </c>
      <c r="X43" s="197">
        <v>24.14</v>
      </c>
      <c r="Y43" s="197">
        <v>0</v>
      </c>
      <c r="Z43">
        <v>0</v>
      </c>
      <c r="AA43" s="197">
        <v>8.32</v>
      </c>
      <c r="AB43" s="197">
        <v>0</v>
      </c>
      <c r="AC43" s="197">
        <v>0</v>
      </c>
      <c r="AD43" s="197">
        <v>0</v>
      </c>
      <c r="AE43" s="197">
        <v>26.1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54.53</v>
      </c>
      <c r="AQ43" s="197">
        <v>18.829999999999998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158.66</v>
      </c>
      <c r="L44" s="197">
        <v>20.3</v>
      </c>
      <c r="M44" s="197">
        <v>0</v>
      </c>
      <c r="N44" s="197">
        <v>14.38</v>
      </c>
      <c r="O44" s="197">
        <v>48.69</v>
      </c>
      <c r="P44" s="197">
        <v>49.57</v>
      </c>
      <c r="Q44" s="197">
        <v>1.93</v>
      </c>
      <c r="R44" s="197">
        <v>6.18</v>
      </c>
      <c r="S44" s="197">
        <v>2.9</v>
      </c>
      <c r="T44" s="197">
        <v>0</v>
      </c>
      <c r="U44" s="197">
        <v>230.81</v>
      </c>
      <c r="V44" s="197">
        <v>2.94</v>
      </c>
      <c r="W44" s="197">
        <v>7.45</v>
      </c>
      <c r="X44" s="197">
        <v>24.14</v>
      </c>
      <c r="Y44" s="197">
        <v>0</v>
      </c>
      <c r="Z44">
        <v>0</v>
      </c>
      <c r="AA44" s="197">
        <v>8.32</v>
      </c>
      <c r="AB44" s="197">
        <v>0</v>
      </c>
      <c r="AC44" s="197">
        <v>0</v>
      </c>
      <c r="AD44" s="197">
        <v>0</v>
      </c>
      <c r="AE44" s="197">
        <v>25.42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54.53</v>
      </c>
      <c r="AQ44" s="197">
        <v>18.829999999999998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158.66</v>
      </c>
      <c r="L45" s="197">
        <v>20.3</v>
      </c>
      <c r="M45" s="197">
        <v>0</v>
      </c>
      <c r="N45" s="197">
        <v>14.38</v>
      </c>
      <c r="O45" s="197">
        <v>48.69</v>
      </c>
      <c r="P45" s="197">
        <v>49.57</v>
      </c>
      <c r="Q45" s="197">
        <v>1.93</v>
      </c>
      <c r="R45" s="197">
        <v>6.18</v>
      </c>
      <c r="S45" s="197">
        <v>2.9</v>
      </c>
      <c r="T45" s="197">
        <v>0</v>
      </c>
      <c r="U45" s="197">
        <v>230.81</v>
      </c>
      <c r="V45" s="197">
        <v>2.94</v>
      </c>
      <c r="W45" s="197">
        <v>7.45</v>
      </c>
      <c r="X45" s="197">
        <v>24.14</v>
      </c>
      <c r="Y45" s="197">
        <v>0</v>
      </c>
      <c r="Z45">
        <v>0</v>
      </c>
      <c r="AA45" s="197">
        <v>8.32</v>
      </c>
      <c r="AB45" s="197">
        <v>0</v>
      </c>
      <c r="AC45" s="197">
        <v>0</v>
      </c>
      <c r="AD45" s="197">
        <v>0</v>
      </c>
      <c r="AE45" s="197">
        <v>25.42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54.53</v>
      </c>
      <c r="AQ45" s="197">
        <v>18.829999999999998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158.66</v>
      </c>
      <c r="L46" s="197">
        <v>20.3</v>
      </c>
      <c r="M46" s="197">
        <v>0</v>
      </c>
      <c r="N46" s="197">
        <v>14.38</v>
      </c>
      <c r="O46" s="197">
        <v>48.69</v>
      </c>
      <c r="P46" s="197">
        <v>49.57</v>
      </c>
      <c r="Q46" s="197">
        <v>1.93</v>
      </c>
      <c r="R46" s="197">
        <v>6.18</v>
      </c>
      <c r="S46" s="197">
        <v>2.9</v>
      </c>
      <c r="T46" s="197">
        <v>0</v>
      </c>
      <c r="U46" s="197">
        <v>230.81</v>
      </c>
      <c r="V46" s="197">
        <v>2.94</v>
      </c>
      <c r="W46" s="197">
        <v>7.45</v>
      </c>
      <c r="X46" s="197">
        <v>24.14</v>
      </c>
      <c r="Y46" s="197">
        <v>0</v>
      </c>
      <c r="Z46">
        <v>0</v>
      </c>
      <c r="AA46" s="197">
        <v>8.32</v>
      </c>
      <c r="AB46" s="197">
        <v>0</v>
      </c>
      <c r="AC46" s="197">
        <v>0</v>
      </c>
      <c r="AD46" s="197">
        <v>0</v>
      </c>
      <c r="AE46" s="197">
        <v>25.42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54.53</v>
      </c>
      <c r="AQ46" s="197">
        <v>18.829999999999998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158.66</v>
      </c>
      <c r="L47" s="197">
        <v>20.9</v>
      </c>
      <c r="M47" s="197">
        <v>0</v>
      </c>
      <c r="N47" s="197">
        <v>14.38</v>
      </c>
      <c r="O47" s="197">
        <v>48.69</v>
      </c>
      <c r="P47" s="197">
        <v>49.57</v>
      </c>
      <c r="Q47" s="197">
        <v>1.93</v>
      </c>
      <c r="R47" s="197">
        <v>6.18</v>
      </c>
      <c r="S47" s="197">
        <v>2.9</v>
      </c>
      <c r="T47" s="197">
        <v>0</v>
      </c>
      <c r="U47" s="197">
        <v>230.81</v>
      </c>
      <c r="V47" s="197">
        <v>2.94</v>
      </c>
      <c r="W47" s="197">
        <v>7.45</v>
      </c>
      <c r="X47" s="197">
        <v>24.14</v>
      </c>
      <c r="Y47" s="197">
        <v>0</v>
      </c>
      <c r="Z47">
        <v>0</v>
      </c>
      <c r="AA47" s="197">
        <v>8.32</v>
      </c>
      <c r="AB47" s="197">
        <v>0</v>
      </c>
      <c r="AC47" s="197">
        <v>0</v>
      </c>
      <c r="AD47" s="197">
        <v>0</v>
      </c>
      <c r="AE47" s="197">
        <v>25.42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54.53</v>
      </c>
      <c r="AQ47" s="197">
        <v>18.829999999999998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158.66</v>
      </c>
      <c r="L48" s="197">
        <v>20.3</v>
      </c>
      <c r="M48" s="197">
        <v>0</v>
      </c>
      <c r="N48" s="197">
        <v>14.38</v>
      </c>
      <c r="O48" s="197">
        <v>48.69</v>
      </c>
      <c r="P48" s="197">
        <v>49.57</v>
      </c>
      <c r="Q48" s="197">
        <v>1.93</v>
      </c>
      <c r="R48" s="197">
        <v>6.18</v>
      </c>
      <c r="S48" s="197">
        <v>2.9</v>
      </c>
      <c r="T48" s="197">
        <v>0</v>
      </c>
      <c r="U48" s="197">
        <v>230.81</v>
      </c>
      <c r="V48" s="197">
        <v>2.94</v>
      </c>
      <c r="W48" s="197">
        <v>7.45</v>
      </c>
      <c r="X48" s="197">
        <v>24.14</v>
      </c>
      <c r="Y48" s="197">
        <v>0</v>
      </c>
      <c r="Z48">
        <v>0</v>
      </c>
      <c r="AA48" s="197">
        <v>8.32</v>
      </c>
      <c r="AB48" s="197">
        <v>0</v>
      </c>
      <c r="AC48" s="197">
        <v>0</v>
      </c>
      <c r="AD48" s="197">
        <v>0</v>
      </c>
      <c r="AE48" s="197">
        <v>25.42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54.53</v>
      </c>
      <c r="AQ48" s="197">
        <v>18.829999999999998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158.66</v>
      </c>
      <c r="L49" s="197">
        <v>43.49</v>
      </c>
      <c r="M49" s="197">
        <v>0</v>
      </c>
      <c r="N49" s="197">
        <v>14.38</v>
      </c>
      <c r="O49" s="197">
        <v>48.69</v>
      </c>
      <c r="P49" s="197">
        <v>49.57</v>
      </c>
      <c r="Q49" s="197">
        <v>1.93</v>
      </c>
      <c r="R49" s="197">
        <v>6.19</v>
      </c>
      <c r="S49" s="197">
        <v>2.9</v>
      </c>
      <c r="T49" s="197">
        <v>0</v>
      </c>
      <c r="U49" s="197">
        <v>230.81</v>
      </c>
      <c r="V49" s="197">
        <v>2.94</v>
      </c>
      <c r="W49" s="197">
        <v>7.45</v>
      </c>
      <c r="X49" s="197">
        <v>24.14</v>
      </c>
      <c r="Y49" s="197">
        <v>0</v>
      </c>
      <c r="Z49">
        <v>0</v>
      </c>
      <c r="AA49" s="197">
        <v>8.32</v>
      </c>
      <c r="AB49" s="197">
        <v>0</v>
      </c>
      <c r="AC49" s="197">
        <v>0</v>
      </c>
      <c r="AD49" s="197">
        <v>0</v>
      </c>
      <c r="AE49" s="197">
        <v>25.42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54.53</v>
      </c>
      <c r="AQ49" s="197">
        <v>18.829999999999998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158.66</v>
      </c>
      <c r="L50" s="197">
        <v>20.3</v>
      </c>
      <c r="M50" s="197">
        <v>0</v>
      </c>
      <c r="N50" s="197">
        <v>14.38</v>
      </c>
      <c r="O50" s="197">
        <v>48.69</v>
      </c>
      <c r="P50" s="197">
        <v>49.57</v>
      </c>
      <c r="Q50" s="197">
        <v>1.93</v>
      </c>
      <c r="R50" s="197">
        <v>6.19</v>
      </c>
      <c r="S50" s="197">
        <v>2.9</v>
      </c>
      <c r="T50" s="197">
        <v>0</v>
      </c>
      <c r="U50" s="197">
        <v>230.81</v>
      </c>
      <c r="V50" s="197">
        <v>2.94</v>
      </c>
      <c r="W50" s="197">
        <v>7.45</v>
      </c>
      <c r="X50" s="197">
        <v>24.14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25.42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54.53</v>
      </c>
      <c r="AQ50" s="197">
        <v>18.829999999999998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158.66</v>
      </c>
      <c r="L51" s="197">
        <v>20.3</v>
      </c>
      <c r="M51" s="197">
        <v>0</v>
      </c>
      <c r="N51" s="197">
        <v>14.38</v>
      </c>
      <c r="O51" s="197">
        <v>48.69</v>
      </c>
      <c r="P51" s="197">
        <v>49.57</v>
      </c>
      <c r="Q51" s="197">
        <v>1.93</v>
      </c>
      <c r="R51" s="197">
        <v>6.19</v>
      </c>
      <c r="S51" s="197">
        <v>2.9</v>
      </c>
      <c r="T51" s="197">
        <v>0</v>
      </c>
      <c r="U51" s="197">
        <v>230.81</v>
      </c>
      <c r="V51" s="197">
        <v>2.94</v>
      </c>
      <c r="W51" s="197">
        <v>7.45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25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54.53</v>
      </c>
      <c r="AQ51" s="197">
        <v>18.829999999999998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158.66</v>
      </c>
      <c r="L52" s="197">
        <v>20.3</v>
      </c>
      <c r="M52" s="197">
        <v>0</v>
      </c>
      <c r="N52" s="197">
        <v>14.38</v>
      </c>
      <c r="O52" s="197">
        <v>48.69</v>
      </c>
      <c r="P52" s="197">
        <v>49.57</v>
      </c>
      <c r="Q52" s="197">
        <v>1.93</v>
      </c>
      <c r="R52" s="197">
        <v>6.19</v>
      </c>
      <c r="S52" s="197">
        <v>2.9</v>
      </c>
      <c r="T52" s="197">
        <v>0</v>
      </c>
      <c r="U52" s="197">
        <v>230.81</v>
      </c>
      <c r="V52" s="197">
        <v>2.94</v>
      </c>
      <c r="W52" s="197">
        <v>7.45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54.53</v>
      </c>
      <c r="AQ52" s="197">
        <v>18.829999999999998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90</v>
      </c>
      <c r="L53" s="197">
        <v>20.3</v>
      </c>
      <c r="M53" s="197">
        <v>0</v>
      </c>
      <c r="N53" s="197">
        <v>14.38</v>
      </c>
      <c r="O53" s="197">
        <v>48.69</v>
      </c>
      <c r="P53" s="197">
        <v>49.57</v>
      </c>
      <c r="Q53" s="197">
        <v>1.93</v>
      </c>
      <c r="R53" s="197">
        <v>2.9</v>
      </c>
      <c r="S53" s="197">
        <v>2.9</v>
      </c>
      <c r="T53" s="197">
        <v>0</v>
      </c>
      <c r="U53" s="197">
        <v>230.81</v>
      </c>
      <c r="V53" s="197">
        <v>0</v>
      </c>
      <c r="W53" s="197">
        <v>7.45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54.53</v>
      </c>
      <c r="AQ53" s="197">
        <v>18.829999999999998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86.99</v>
      </c>
      <c r="L54" s="197">
        <v>20.3</v>
      </c>
      <c r="M54" s="197">
        <v>0</v>
      </c>
      <c r="N54" s="197">
        <v>14.38</v>
      </c>
      <c r="O54" s="197">
        <v>48.69</v>
      </c>
      <c r="P54" s="197">
        <v>49.57</v>
      </c>
      <c r="Q54" s="197">
        <v>1.93</v>
      </c>
      <c r="R54" s="197">
        <v>2.9</v>
      </c>
      <c r="S54" s="197">
        <v>2.9</v>
      </c>
      <c r="T54" s="197">
        <v>0</v>
      </c>
      <c r="U54" s="197">
        <v>230.81</v>
      </c>
      <c r="V54" s="197">
        <v>0</v>
      </c>
      <c r="W54" s="197">
        <v>7.45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54.53</v>
      </c>
      <c r="AQ54" s="197">
        <v>18.829999999999998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86.99</v>
      </c>
      <c r="L55" s="197">
        <v>20.3</v>
      </c>
      <c r="M55" s="197">
        <v>0</v>
      </c>
      <c r="N55" s="197">
        <v>14.38</v>
      </c>
      <c r="O55" s="197">
        <v>48.69</v>
      </c>
      <c r="P55" s="197">
        <v>49.57</v>
      </c>
      <c r="Q55" s="197">
        <v>1.93</v>
      </c>
      <c r="R55" s="197">
        <v>2.9</v>
      </c>
      <c r="S55" s="197">
        <v>2.9</v>
      </c>
      <c r="T55" s="197">
        <v>0</v>
      </c>
      <c r="U55" s="197">
        <v>230.81</v>
      </c>
      <c r="V55" s="197">
        <v>0</v>
      </c>
      <c r="W55" s="197">
        <v>7.45</v>
      </c>
      <c r="X55" s="197">
        <v>24.14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54.53</v>
      </c>
      <c r="AQ55" s="197">
        <v>18.829999999999998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86.99</v>
      </c>
      <c r="L56" s="197">
        <v>20.3</v>
      </c>
      <c r="M56" s="197">
        <v>0</v>
      </c>
      <c r="N56" s="197">
        <v>14.38</v>
      </c>
      <c r="O56" s="197">
        <v>48.69</v>
      </c>
      <c r="P56" s="197">
        <v>49.57</v>
      </c>
      <c r="Q56" s="197">
        <v>1.93</v>
      </c>
      <c r="R56" s="197">
        <v>2.9</v>
      </c>
      <c r="S56" s="197">
        <v>2.9</v>
      </c>
      <c r="T56" s="197">
        <v>0</v>
      </c>
      <c r="U56" s="197">
        <v>230.81</v>
      </c>
      <c r="V56" s="197">
        <v>0</v>
      </c>
      <c r="W56" s="197">
        <v>7.45</v>
      </c>
      <c r="X56" s="197">
        <v>24.14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54.53</v>
      </c>
      <c r="AQ56" s="197">
        <v>18.829999999999998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86.99</v>
      </c>
      <c r="L57" s="197">
        <v>20.3</v>
      </c>
      <c r="M57" s="197">
        <v>0</v>
      </c>
      <c r="N57" s="197">
        <v>14.38</v>
      </c>
      <c r="O57" s="197">
        <v>48.69</v>
      </c>
      <c r="P57" s="197">
        <v>49.57</v>
      </c>
      <c r="Q57" s="197">
        <v>1.93</v>
      </c>
      <c r="R57" s="197">
        <v>2.9</v>
      </c>
      <c r="S57" s="197">
        <v>2.9</v>
      </c>
      <c r="T57" s="197">
        <v>0</v>
      </c>
      <c r="U57" s="197">
        <v>230.81</v>
      </c>
      <c r="V57" s="197">
        <v>0</v>
      </c>
      <c r="W57" s="197">
        <v>7.45</v>
      </c>
      <c r="X57" s="197">
        <v>24.14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54.53</v>
      </c>
      <c r="AQ57" s="197">
        <v>18.829999999999998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86.99</v>
      </c>
      <c r="L58" s="197">
        <v>20.3</v>
      </c>
      <c r="M58" s="197">
        <v>0</v>
      </c>
      <c r="N58" s="197">
        <v>14.38</v>
      </c>
      <c r="O58" s="197">
        <v>48.69</v>
      </c>
      <c r="P58" s="197">
        <v>49.57</v>
      </c>
      <c r="Q58" s="197">
        <v>1.93</v>
      </c>
      <c r="R58" s="197">
        <v>2.9</v>
      </c>
      <c r="S58" s="197">
        <v>2.9</v>
      </c>
      <c r="T58" s="197">
        <v>0</v>
      </c>
      <c r="U58" s="197">
        <v>230.81</v>
      </c>
      <c r="V58" s="197">
        <v>0</v>
      </c>
      <c r="W58" s="197">
        <v>7.45</v>
      </c>
      <c r="X58" s="197">
        <v>24.14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54.53</v>
      </c>
      <c r="AQ58" s="197">
        <v>18.829999999999998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151.12</v>
      </c>
      <c r="L59" s="197">
        <v>41</v>
      </c>
      <c r="M59" s="197">
        <v>0</v>
      </c>
      <c r="N59" s="197">
        <v>14.38</v>
      </c>
      <c r="O59" s="197">
        <v>48.69</v>
      </c>
      <c r="P59" s="197">
        <v>49.57</v>
      </c>
      <c r="Q59" s="197">
        <v>1.93</v>
      </c>
      <c r="R59" s="197">
        <v>6.18</v>
      </c>
      <c r="S59" s="197">
        <v>2.9</v>
      </c>
      <c r="T59" s="197">
        <v>0</v>
      </c>
      <c r="U59" s="197">
        <v>230.81</v>
      </c>
      <c r="V59" s="197">
        <v>2.74</v>
      </c>
      <c r="W59" s="197">
        <v>7.45</v>
      </c>
      <c r="X59" s="197">
        <v>24.14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54.53</v>
      </c>
      <c r="AQ59" s="197">
        <v>18.829999999999998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158.66</v>
      </c>
      <c r="L60" s="197">
        <v>20.3</v>
      </c>
      <c r="M60" s="197">
        <v>0</v>
      </c>
      <c r="N60" s="197">
        <v>14.38</v>
      </c>
      <c r="O60" s="197">
        <v>48.69</v>
      </c>
      <c r="P60" s="197">
        <v>49.57</v>
      </c>
      <c r="Q60" s="197">
        <v>1.93</v>
      </c>
      <c r="R60" s="197">
        <v>6.18</v>
      </c>
      <c r="S60" s="197">
        <v>2.9</v>
      </c>
      <c r="T60" s="197">
        <v>0</v>
      </c>
      <c r="U60" s="197">
        <v>230.81</v>
      </c>
      <c r="V60" s="197">
        <v>2.94</v>
      </c>
      <c r="W60" s="197">
        <v>7.45</v>
      </c>
      <c r="X60" s="197">
        <v>24.14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54.53</v>
      </c>
      <c r="AQ60" s="197">
        <v>18.829999999999998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158.66</v>
      </c>
      <c r="L61" s="197">
        <v>60.99</v>
      </c>
      <c r="M61" s="197">
        <v>0</v>
      </c>
      <c r="N61" s="197">
        <v>14.38</v>
      </c>
      <c r="O61" s="197">
        <v>48.69</v>
      </c>
      <c r="P61" s="197">
        <v>49.57</v>
      </c>
      <c r="Q61" s="197">
        <v>1.93</v>
      </c>
      <c r="R61" s="197">
        <v>6.18</v>
      </c>
      <c r="S61" s="197">
        <v>2.9</v>
      </c>
      <c r="T61" s="197">
        <v>0</v>
      </c>
      <c r="U61" s="197">
        <v>230.81</v>
      </c>
      <c r="V61" s="197">
        <v>2.94</v>
      </c>
      <c r="W61" s="197">
        <v>7.45</v>
      </c>
      <c r="X61" s="197">
        <v>24.14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54.53</v>
      </c>
      <c r="AQ61" s="197">
        <v>18.829999999999998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158.66</v>
      </c>
      <c r="L62" s="197">
        <v>63.04</v>
      </c>
      <c r="M62" s="197">
        <v>0</v>
      </c>
      <c r="N62" s="197">
        <v>14.38</v>
      </c>
      <c r="O62" s="197">
        <v>48.69</v>
      </c>
      <c r="P62" s="197">
        <v>49.57</v>
      </c>
      <c r="Q62" s="197">
        <v>4.91</v>
      </c>
      <c r="R62" s="197">
        <v>6.18</v>
      </c>
      <c r="S62" s="197">
        <v>6.48</v>
      </c>
      <c r="T62" s="197">
        <v>0</v>
      </c>
      <c r="U62" s="197">
        <v>230.81</v>
      </c>
      <c r="V62" s="197">
        <v>2.93</v>
      </c>
      <c r="W62" s="197">
        <v>7.45</v>
      </c>
      <c r="X62" s="197">
        <v>24.14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54.53</v>
      </c>
      <c r="AQ62" s="197">
        <v>18.829999999999998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158.66</v>
      </c>
      <c r="L63" s="197">
        <v>63.04</v>
      </c>
      <c r="M63" s="197">
        <v>0</v>
      </c>
      <c r="N63" s="197">
        <v>14.38</v>
      </c>
      <c r="O63" s="197">
        <v>48.69</v>
      </c>
      <c r="P63" s="197">
        <v>49.57</v>
      </c>
      <c r="Q63" s="197">
        <v>4.91</v>
      </c>
      <c r="R63" s="197">
        <v>6.18</v>
      </c>
      <c r="S63" s="197">
        <v>6.48</v>
      </c>
      <c r="T63" s="197">
        <v>0</v>
      </c>
      <c r="U63" s="197">
        <v>230.81</v>
      </c>
      <c r="V63" s="197">
        <v>2.94</v>
      </c>
      <c r="W63" s="197">
        <v>7.45</v>
      </c>
      <c r="X63" s="197">
        <v>24.14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54.53</v>
      </c>
      <c r="AQ63" s="197">
        <v>18.829999999999998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158.66</v>
      </c>
      <c r="L64" s="197">
        <v>63.04</v>
      </c>
      <c r="M64" s="197">
        <v>0</v>
      </c>
      <c r="N64" s="197">
        <v>14.38</v>
      </c>
      <c r="O64" s="197">
        <v>48.69</v>
      </c>
      <c r="P64" s="197">
        <v>49.57</v>
      </c>
      <c r="Q64" s="197">
        <v>4.91</v>
      </c>
      <c r="R64" s="197">
        <v>6.18</v>
      </c>
      <c r="S64" s="197">
        <v>6.48</v>
      </c>
      <c r="T64" s="197">
        <v>0</v>
      </c>
      <c r="U64" s="197">
        <v>230.81</v>
      </c>
      <c r="V64" s="197">
        <v>2.94</v>
      </c>
      <c r="W64" s="197">
        <v>7.45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54.53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158.66</v>
      </c>
      <c r="L65" s="197">
        <v>63.04</v>
      </c>
      <c r="M65" s="197">
        <v>0</v>
      </c>
      <c r="N65" s="197">
        <v>14.38</v>
      </c>
      <c r="O65" s="197">
        <v>48.69</v>
      </c>
      <c r="P65" s="197">
        <v>49.57</v>
      </c>
      <c r="Q65" s="197">
        <v>4.91</v>
      </c>
      <c r="R65" s="197">
        <v>6.18</v>
      </c>
      <c r="S65" s="197">
        <v>6.48</v>
      </c>
      <c r="T65" s="197">
        <v>0</v>
      </c>
      <c r="U65" s="197">
        <v>230.81</v>
      </c>
      <c r="V65" s="197">
        <v>2.94</v>
      </c>
      <c r="W65" s="197">
        <v>7.45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54.53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158.66</v>
      </c>
      <c r="L66" s="197">
        <v>63.04</v>
      </c>
      <c r="M66" s="197">
        <v>0</v>
      </c>
      <c r="N66" s="197">
        <v>14.38</v>
      </c>
      <c r="O66" s="197">
        <v>48.69</v>
      </c>
      <c r="P66" s="197">
        <v>49.57</v>
      </c>
      <c r="Q66" s="197">
        <v>4.91</v>
      </c>
      <c r="R66" s="197">
        <v>6.18</v>
      </c>
      <c r="S66" s="197">
        <v>6.48</v>
      </c>
      <c r="T66" s="197">
        <v>0</v>
      </c>
      <c r="U66" s="197">
        <v>230.81</v>
      </c>
      <c r="V66" s="197">
        <v>2.94</v>
      </c>
      <c r="W66" s="197">
        <v>7.45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54.53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158.66</v>
      </c>
      <c r="L67" s="197">
        <v>63.04</v>
      </c>
      <c r="M67" s="197">
        <v>0</v>
      </c>
      <c r="N67" s="197">
        <v>14.38</v>
      </c>
      <c r="O67" s="197">
        <v>48.69</v>
      </c>
      <c r="P67" s="197">
        <v>49.57</v>
      </c>
      <c r="Q67" s="197">
        <v>4.76</v>
      </c>
      <c r="R67" s="197">
        <v>6.18</v>
      </c>
      <c r="S67" s="197">
        <v>6.38</v>
      </c>
      <c r="T67" s="197">
        <v>0</v>
      </c>
      <c r="U67" s="197">
        <v>230.81</v>
      </c>
      <c r="V67" s="197">
        <v>2.94</v>
      </c>
      <c r="W67" s="197">
        <v>7.45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25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54.53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158.66</v>
      </c>
      <c r="L68" s="197">
        <v>63.04</v>
      </c>
      <c r="M68" s="197">
        <v>0</v>
      </c>
      <c r="N68" s="197">
        <v>14.38</v>
      </c>
      <c r="O68" s="197">
        <v>48.69</v>
      </c>
      <c r="P68" s="197">
        <v>49.57</v>
      </c>
      <c r="Q68" s="197">
        <v>4.91</v>
      </c>
      <c r="R68" s="197">
        <v>6.18</v>
      </c>
      <c r="S68" s="197">
        <v>6.48</v>
      </c>
      <c r="T68" s="197">
        <v>0</v>
      </c>
      <c r="U68" s="197">
        <v>230.81</v>
      </c>
      <c r="V68" s="197">
        <v>2.94</v>
      </c>
      <c r="W68" s="197">
        <v>7.45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25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54.53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158.66</v>
      </c>
      <c r="L69" s="197">
        <v>63.04</v>
      </c>
      <c r="M69" s="197">
        <v>0</v>
      </c>
      <c r="N69" s="197">
        <v>14.38</v>
      </c>
      <c r="O69" s="197">
        <v>48.69</v>
      </c>
      <c r="P69" s="197">
        <v>49.57</v>
      </c>
      <c r="Q69" s="197">
        <v>4.91</v>
      </c>
      <c r="R69" s="197">
        <v>6.18</v>
      </c>
      <c r="S69" s="197">
        <v>6.48</v>
      </c>
      <c r="T69" s="197">
        <v>0</v>
      </c>
      <c r="U69" s="197">
        <v>230.81</v>
      </c>
      <c r="V69" s="197">
        <v>2.94</v>
      </c>
      <c r="W69" s="197">
        <v>7.45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25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54.53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158.66</v>
      </c>
      <c r="L70" s="197">
        <v>63.04</v>
      </c>
      <c r="M70" s="197">
        <v>0</v>
      </c>
      <c r="N70" s="197">
        <v>14.38</v>
      </c>
      <c r="O70" s="197">
        <v>48.69</v>
      </c>
      <c r="P70" s="197">
        <v>49.57</v>
      </c>
      <c r="Q70" s="197">
        <v>4.91</v>
      </c>
      <c r="R70" s="197">
        <v>6.18</v>
      </c>
      <c r="S70" s="197">
        <v>6.48</v>
      </c>
      <c r="T70" s="197">
        <v>0</v>
      </c>
      <c r="U70" s="197">
        <v>230.81</v>
      </c>
      <c r="V70" s="197">
        <v>2.94</v>
      </c>
      <c r="W70" s="197">
        <v>7.45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25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54.53</v>
      </c>
      <c r="AQ70" s="197">
        <v>18.829999999999998</v>
      </c>
      <c r="AR70" s="197">
        <v>13.8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158.66</v>
      </c>
      <c r="L71" s="197">
        <v>63.04</v>
      </c>
      <c r="M71" s="197">
        <v>0</v>
      </c>
      <c r="N71" s="197">
        <v>14.38</v>
      </c>
      <c r="O71" s="197">
        <v>48.69</v>
      </c>
      <c r="P71" s="197">
        <v>49.57</v>
      </c>
      <c r="Q71" s="197">
        <v>4.91</v>
      </c>
      <c r="R71" s="197">
        <v>6.18</v>
      </c>
      <c r="S71" s="197">
        <v>6.48</v>
      </c>
      <c r="T71" s="197">
        <v>0</v>
      </c>
      <c r="U71" s="197">
        <v>230.81</v>
      </c>
      <c r="V71" s="197">
        <v>2.94</v>
      </c>
      <c r="W71" s="197">
        <v>7.45</v>
      </c>
      <c r="X71" s="197">
        <v>24.14</v>
      </c>
      <c r="Y71" s="197">
        <v>0</v>
      </c>
      <c r="Z71">
        <v>0</v>
      </c>
      <c r="AA71" s="197">
        <v>6.67</v>
      </c>
      <c r="AB71" s="197">
        <v>0</v>
      </c>
      <c r="AC71" s="197">
        <v>0</v>
      </c>
      <c r="AD71" s="197">
        <v>0</v>
      </c>
      <c r="AE71" s="197">
        <v>22.5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54.53</v>
      </c>
      <c r="AQ71" s="197">
        <v>18.829999999999998</v>
      </c>
      <c r="AR71" s="197">
        <v>5.96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158.66</v>
      </c>
      <c r="L72" s="197">
        <v>63.04</v>
      </c>
      <c r="M72" s="197">
        <v>0</v>
      </c>
      <c r="N72" s="197">
        <v>14.38</v>
      </c>
      <c r="O72" s="197">
        <v>48.69</v>
      </c>
      <c r="P72" s="197">
        <v>49.57</v>
      </c>
      <c r="Q72" s="197">
        <v>4.91</v>
      </c>
      <c r="R72" s="197">
        <v>6.18</v>
      </c>
      <c r="S72" s="197">
        <v>6.48</v>
      </c>
      <c r="T72" s="197">
        <v>0</v>
      </c>
      <c r="U72" s="197">
        <v>230.81</v>
      </c>
      <c r="V72" s="197">
        <v>2.94</v>
      </c>
      <c r="W72" s="197">
        <v>7.45</v>
      </c>
      <c r="X72" s="197">
        <v>24.14</v>
      </c>
      <c r="Y72" s="197">
        <v>0</v>
      </c>
      <c r="Z72">
        <v>0</v>
      </c>
      <c r="AA72" s="197">
        <v>6.67</v>
      </c>
      <c r="AB72" s="197">
        <v>0</v>
      </c>
      <c r="AC72" s="197">
        <v>0</v>
      </c>
      <c r="AD72" s="197">
        <v>0</v>
      </c>
      <c r="AE72" s="197">
        <v>22.5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54.53</v>
      </c>
      <c r="AQ72" s="197">
        <v>18.829999999999998</v>
      </c>
      <c r="AR72" s="197">
        <v>3.19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158.66</v>
      </c>
      <c r="L73" s="197">
        <v>63.04</v>
      </c>
      <c r="M73" s="197">
        <v>0</v>
      </c>
      <c r="N73" s="197">
        <v>14.38</v>
      </c>
      <c r="O73" s="197">
        <v>48.69</v>
      </c>
      <c r="P73" s="197">
        <v>49.57</v>
      </c>
      <c r="Q73" s="197">
        <v>4.91</v>
      </c>
      <c r="R73" s="197">
        <v>6.18</v>
      </c>
      <c r="S73" s="197">
        <v>6.48</v>
      </c>
      <c r="T73" s="197">
        <v>0</v>
      </c>
      <c r="U73" s="197">
        <v>230.81</v>
      </c>
      <c r="V73" s="197">
        <v>2.94</v>
      </c>
      <c r="W73" s="197">
        <v>7.45</v>
      </c>
      <c r="X73" s="197">
        <v>24.14</v>
      </c>
      <c r="Y73" s="197">
        <v>0</v>
      </c>
      <c r="Z73">
        <v>0</v>
      </c>
      <c r="AA73" s="197">
        <v>6.67</v>
      </c>
      <c r="AB73" s="197">
        <v>0</v>
      </c>
      <c r="AC73" s="197">
        <v>0</v>
      </c>
      <c r="AD73" s="197">
        <v>0</v>
      </c>
      <c r="AE73" s="197">
        <v>22.5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54.53</v>
      </c>
      <c r="AQ73" s="197">
        <v>18.829999999999998</v>
      </c>
      <c r="AR73" s="197">
        <v>1.35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158.66</v>
      </c>
      <c r="L74" s="197">
        <v>63.04</v>
      </c>
      <c r="M74" s="197">
        <v>0</v>
      </c>
      <c r="N74" s="197">
        <v>14.38</v>
      </c>
      <c r="O74" s="197">
        <v>48.69</v>
      </c>
      <c r="P74" s="197">
        <v>49.57</v>
      </c>
      <c r="Q74" s="197">
        <v>4.91</v>
      </c>
      <c r="R74" s="197">
        <v>6.18</v>
      </c>
      <c r="S74" s="197">
        <v>6.48</v>
      </c>
      <c r="T74" s="197">
        <v>0</v>
      </c>
      <c r="U74" s="197">
        <v>230.81</v>
      </c>
      <c r="V74" s="197">
        <v>2.94</v>
      </c>
      <c r="W74" s="197">
        <v>7.45</v>
      </c>
      <c r="X74" s="197">
        <v>24.14</v>
      </c>
      <c r="Y74" s="197">
        <v>0</v>
      </c>
      <c r="Z74">
        <v>0</v>
      </c>
      <c r="AA74" s="197">
        <v>6.67</v>
      </c>
      <c r="AB74" s="197">
        <v>0</v>
      </c>
      <c r="AC74" s="197">
        <v>0</v>
      </c>
      <c r="AD74" s="197">
        <v>0</v>
      </c>
      <c r="AE74" s="197">
        <v>22.79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54.53</v>
      </c>
      <c r="AQ74" s="197">
        <v>18.829999999999998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158.66</v>
      </c>
      <c r="L75" s="197">
        <v>63.04</v>
      </c>
      <c r="M75" s="197">
        <v>0</v>
      </c>
      <c r="N75" s="197">
        <v>14.38</v>
      </c>
      <c r="O75" s="197">
        <v>48.69</v>
      </c>
      <c r="P75" s="197">
        <v>49.57</v>
      </c>
      <c r="Q75" s="197">
        <v>4.91</v>
      </c>
      <c r="R75" s="197">
        <v>6.18</v>
      </c>
      <c r="S75" s="197">
        <v>6.48</v>
      </c>
      <c r="T75" s="197">
        <v>0</v>
      </c>
      <c r="U75" s="197">
        <v>230.81</v>
      </c>
      <c r="V75" s="197">
        <v>2.94</v>
      </c>
      <c r="W75" s="197">
        <v>7.45</v>
      </c>
      <c r="X75" s="197">
        <v>24.14</v>
      </c>
      <c r="Y75" s="197">
        <v>0</v>
      </c>
      <c r="Z75">
        <v>0</v>
      </c>
      <c r="AA75" s="197">
        <v>6.67</v>
      </c>
      <c r="AB75" s="197">
        <v>0</v>
      </c>
      <c r="AC75" s="197">
        <v>0</v>
      </c>
      <c r="AD75" s="197">
        <v>0</v>
      </c>
      <c r="AE75" s="197">
        <v>22.79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54.53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158.66</v>
      </c>
      <c r="L76" s="197">
        <v>63.04</v>
      </c>
      <c r="M76" s="197">
        <v>0</v>
      </c>
      <c r="N76" s="197">
        <v>14.38</v>
      </c>
      <c r="O76" s="197">
        <v>48.69</v>
      </c>
      <c r="P76" s="197">
        <v>49.57</v>
      </c>
      <c r="Q76" s="197">
        <v>4.91</v>
      </c>
      <c r="R76" s="197">
        <v>6.18</v>
      </c>
      <c r="S76" s="197">
        <v>6.48</v>
      </c>
      <c r="T76" s="197">
        <v>0</v>
      </c>
      <c r="U76" s="197">
        <v>230.81</v>
      </c>
      <c r="V76" s="197">
        <v>2.94</v>
      </c>
      <c r="W76" s="197">
        <v>7.45</v>
      </c>
      <c r="X76" s="197">
        <v>24.14</v>
      </c>
      <c r="Y76" s="197">
        <v>0</v>
      </c>
      <c r="Z76">
        <v>0</v>
      </c>
      <c r="AA76" s="197">
        <v>6.67</v>
      </c>
      <c r="AB76" s="197">
        <v>0</v>
      </c>
      <c r="AC76" s="197">
        <v>0</v>
      </c>
      <c r="AD76" s="197">
        <v>0</v>
      </c>
      <c r="AE76" s="197">
        <v>22.79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54.53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158.66</v>
      </c>
      <c r="L77" s="197">
        <v>63.04</v>
      </c>
      <c r="M77" s="197">
        <v>0</v>
      </c>
      <c r="N77" s="197">
        <v>14.38</v>
      </c>
      <c r="O77" s="197">
        <v>48.69</v>
      </c>
      <c r="P77" s="197">
        <v>49.57</v>
      </c>
      <c r="Q77" s="197">
        <v>4.91</v>
      </c>
      <c r="R77" s="197">
        <v>6.18</v>
      </c>
      <c r="S77" s="197">
        <v>6.48</v>
      </c>
      <c r="T77" s="197">
        <v>0</v>
      </c>
      <c r="U77" s="197">
        <v>230.81</v>
      </c>
      <c r="V77" s="197">
        <v>2.94</v>
      </c>
      <c r="W77" s="197">
        <v>7.45</v>
      </c>
      <c r="X77" s="197">
        <v>24.14</v>
      </c>
      <c r="Y77" s="197">
        <v>0</v>
      </c>
      <c r="Z77">
        <v>0</v>
      </c>
      <c r="AA77" s="197">
        <v>6.67</v>
      </c>
      <c r="AB77" s="197">
        <v>0</v>
      </c>
      <c r="AC77" s="197">
        <v>0</v>
      </c>
      <c r="AD77" s="197">
        <v>0</v>
      </c>
      <c r="AE77" s="197">
        <v>22.79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54.53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158.66</v>
      </c>
      <c r="L78" s="197">
        <v>63.04</v>
      </c>
      <c r="M78" s="197">
        <v>0</v>
      </c>
      <c r="N78" s="197">
        <v>14.38</v>
      </c>
      <c r="O78" s="197">
        <v>48.69</v>
      </c>
      <c r="P78" s="197">
        <v>49.57</v>
      </c>
      <c r="Q78" s="197">
        <v>4.91</v>
      </c>
      <c r="R78" s="197">
        <v>6.18</v>
      </c>
      <c r="S78" s="197">
        <v>6.48</v>
      </c>
      <c r="T78" s="197">
        <v>0</v>
      </c>
      <c r="U78" s="197">
        <v>230.81</v>
      </c>
      <c r="V78" s="197">
        <v>2.94</v>
      </c>
      <c r="W78" s="197">
        <v>7.45</v>
      </c>
      <c r="X78" s="197">
        <v>24.14</v>
      </c>
      <c r="Y78" s="197">
        <v>0</v>
      </c>
      <c r="Z78">
        <v>0</v>
      </c>
      <c r="AA78" s="197">
        <v>6.67</v>
      </c>
      <c r="AB78" s="197">
        <v>0</v>
      </c>
      <c r="AC78" s="197">
        <v>0</v>
      </c>
      <c r="AD78" s="197">
        <v>0</v>
      </c>
      <c r="AE78" s="197">
        <v>22.79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54.53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158.66</v>
      </c>
      <c r="L79" s="197">
        <v>63.04</v>
      </c>
      <c r="M79" s="197">
        <v>0</v>
      </c>
      <c r="N79" s="197">
        <v>14.38</v>
      </c>
      <c r="O79" s="197">
        <v>48.69</v>
      </c>
      <c r="P79" s="197">
        <v>49.57</v>
      </c>
      <c r="Q79" s="197">
        <v>4.3499999999999996</v>
      </c>
      <c r="R79" s="197">
        <v>6.18</v>
      </c>
      <c r="S79" s="197">
        <v>6.48</v>
      </c>
      <c r="T79" s="197">
        <v>0</v>
      </c>
      <c r="U79" s="197">
        <v>230.81</v>
      </c>
      <c r="V79" s="197">
        <v>2.94</v>
      </c>
      <c r="W79" s="197">
        <v>7.45</v>
      </c>
      <c r="X79" s="197">
        <v>24.14</v>
      </c>
      <c r="Y79" s="197">
        <v>0</v>
      </c>
      <c r="Z79">
        <v>0</v>
      </c>
      <c r="AA79" s="197">
        <v>6.67</v>
      </c>
      <c r="AB79" s="197">
        <v>0</v>
      </c>
      <c r="AC79" s="197">
        <v>0</v>
      </c>
      <c r="AD79" s="197">
        <v>0</v>
      </c>
      <c r="AE79" s="197">
        <v>22.94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54.53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158.66</v>
      </c>
      <c r="L80" s="197">
        <v>63.04</v>
      </c>
      <c r="M80" s="197">
        <v>0</v>
      </c>
      <c r="N80" s="197">
        <v>14.38</v>
      </c>
      <c r="O80" s="197">
        <v>48.69</v>
      </c>
      <c r="P80" s="197">
        <v>49.57</v>
      </c>
      <c r="Q80" s="197">
        <v>4.3499999999999996</v>
      </c>
      <c r="R80" s="197">
        <v>6.18</v>
      </c>
      <c r="S80" s="197">
        <v>6.48</v>
      </c>
      <c r="T80" s="197">
        <v>0</v>
      </c>
      <c r="U80" s="197">
        <v>230.81</v>
      </c>
      <c r="V80" s="197">
        <v>2.94</v>
      </c>
      <c r="W80" s="197">
        <v>7.45</v>
      </c>
      <c r="X80" s="197">
        <v>24.14</v>
      </c>
      <c r="Y80" s="197">
        <v>0</v>
      </c>
      <c r="Z80">
        <v>0</v>
      </c>
      <c r="AA80" s="197">
        <v>6.86</v>
      </c>
      <c r="AB80" s="197">
        <v>0</v>
      </c>
      <c r="AC80" s="197">
        <v>0</v>
      </c>
      <c r="AD80" s="197">
        <v>0</v>
      </c>
      <c r="AE80" s="197">
        <v>22.94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54.53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158.66</v>
      </c>
      <c r="L81" s="197">
        <v>63.04</v>
      </c>
      <c r="M81" s="197">
        <v>0</v>
      </c>
      <c r="N81" s="197">
        <v>14.38</v>
      </c>
      <c r="O81" s="197">
        <v>48.69</v>
      </c>
      <c r="P81" s="197">
        <v>49.57</v>
      </c>
      <c r="Q81" s="197">
        <v>4.3499999999999996</v>
      </c>
      <c r="R81" s="197">
        <v>6.18</v>
      </c>
      <c r="S81" s="197">
        <v>6.48</v>
      </c>
      <c r="T81" s="197">
        <v>0</v>
      </c>
      <c r="U81" s="197">
        <v>230.81</v>
      </c>
      <c r="V81" s="197">
        <v>2.94</v>
      </c>
      <c r="W81" s="197">
        <v>7.45</v>
      </c>
      <c r="X81" s="197">
        <v>24.14</v>
      </c>
      <c r="Y81" s="197">
        <v>0</v>
      </c>
      <c r="Z81">
        <v>0</v>
      </c>
      <c r="AA81" s="197">
        <v>6.86</v>
      </c>
      <c r="AB81" s="197">
        <v>0</v>
      </c>
      <c r="AC81" s="197">
        <v>0</v>
      </c>
      <c r="AD81" s="197">
        <v>0</v>
      </c>
      <c r="AE81" s="197">
        <v>22.94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54.53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158.66</v>
      </c>
      <c r="L82" s="197">
        <v>63.04</v>
      </c>
      <c r="M82" s="197">
        <v>0</v>
      </c>
      <c r="N82" s="197">
        <v>14.38</v>
      </c>
      <c r="O82" s="197">
        <v>48.69</v>
      </c>
      <c r="P82" s="197">
        <v>49.57</v>
      </c>
      <c r="Q82" s="197">
        <v>4.3499999999999996</v>
      </c>
      <c r="R82" s="197">
        <v>6.18</v>
      </c>
      <c r="S82" s="197">
        <v>6.48</v>
      </c>
      <c r="T82" s="197">
        <v>0</v>
      </c>
      <c r="U82" s="197">
        <v>230.81</v>
      </c>
      <c r="V82" s="197">
        <v>2.94</v>
      </c>
      <c r="W82" s="197">
        <v>7.45</v>
      </c>
      <c r="X82" s="197">
        <v>24.14</v>
      </c>
      <c r="Y82" s="197">
        <v>0</v>
      </c>
      <c r="Z82">
        <v>0</v>
      </c>
      <c r="AA82" s="197">
        <v>7.05</v>
      </c>
      <c r="AB82" s="197">
        <v>0</v>
      </c>
      <c r="AC82" s="197">
        <v>0</v>
      </c>
      <c r="AD82" s="197">
        <v>0</v>
      </c>
      <c r="AE82" s="197">
        <v>23.09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54.53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158.66</v>
      </c>
      <c r="L83" s="197">
        <v>63.04</v>
      </c>
      <c r="M83" s="197">
        <v>0</v>
      </c>
      <c r="N83" s="197">
        <v>14.38</v>
      </c>
      <c r="O83" s="197">
        <v>48.69</v>
      </c>
      <c r="P83" s="197">
        <v>49.57</v>
      </c>
      <c r="Q83" s="197">
        <v>4.3499999999999996</v>
      </c>
      <c r="R83" s="197">
        <v>6.18</v>
      </c>
      <c r="S83" s="197">
        <v>6.48</v>
      </c>
      <c r="T83" s="197">
        <v>0</v>
      </c>
      <c r="U83" s="197">
        <v>230.81</v>
      </c>
      <c r="V83" s="197">
        <v>2.94</v>
      </c>
      <c r="W83" s="197">
        <v>7.45</v>
      </c>
      <c r="X83" s="197">
        <v>24.14</v>
      </c>
      <c r="Y83" s="197">
        <v>0</v>
      </c>
      <c r="Z83">
        <v>0</v>
      </c>
      <c r="AA83" s="197">
        <v>7.05</v>
      </c>
      <c r="AB83" s="197">
        <v>0</v>
      </c>
      <c r="AC83" s="197">
        <v>0</v>
      </c>
      <c r="AD83" s="197">
        <v>0</v>
      </c>
      <c r="AE83" s="197">
        <v>23.09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54.53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158.66</v>
      </c>
      <c r="L84" s="197">
        <v>63.04</v>
      </c>
      <c r="M84" s="197">
        <v>0</v>
      </c>
      <c r="N84" s="197">
        <v>14.38</v>
      </c>
      <c r="O84" s="197">
        <v>48.69</v>
      </c>
      <c r="P84" s="197">
        <v>49.57</v>
      </c>
      <c r="Q84" s="197">
        <v>4.3499999999999996</v>
      </c>
      <c r="R84" s="197">
        <v>6.18</v>
      </c>
      <c r="S84" s="197">
        <v>6.48</v>
      </c>
      <c r="T84" s="197">
        <v>0</v>
      </c>
      <c r="U84" s="197">
        <v>230.81</v>
      </c>
      <c r="V84" s="197">
        <v>2.94</v>
      </c>
      <c r="W84" s="197">
        <v>7.45</v>
      </c>
      <c r="X84" s="197">
        <v>24.14</v>
      </c>
      <c r="Y84" s="197">
        <v>0</v>
      </c>
      <c r="Z84">
        <v>0</v>
      </c>
      <c r="AA84" s="197">
        <v>7.05</v>
      </c>
      <c r="AB84" s="197">
        <v>0</v>
      </c>
      <c r="AC84" s="197">
        <v>0</v>
      </c>
      <c r="AD84" s="197">
        <v>0</v>
      </c>
      <c r="AE84" s="197">
        <v>23.09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54.53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158.66</v>
      </c>
      <c r="L85" s="197">
        <v>63.04</v>
      </c>
      <c r="M85" s="197">
        <v>0</v>
      </c>
      <c r="N85" s="197">
        <v>14.38</v>
      </c>
      <c r="O85" s="197">
        <v>48.69</v>
      </c>
      <c r="P85" s="197">
        <v>49.57</v>
      </c>
      <c r="Q85" s="197">
        <v>4.3499999999999996</v>
      </c>
      <c r="R85" s="197">
        <v>6.18</v>
      </c>
      <c r="S85" s="197">
        <v>6.48</v>
      </c>
      <c r="T85" s="197">
        <v>0</v>
      </c>
      <c r="U85" s="197">
        <v>230.81</v>
      </c>
      <c r="V85" s="197">
        <v>2.94</v>
      </c>
      <c r="W85" s="197">
        <v>7.45</v>
      </c>
      <c r="X85" s="197">
        <v>24.14</v>
      </c>
      <c r="Y85" s="197">
        <v>0</v>
      </c>
      <c r="Z85">
        <v>0</v>
      </c>
      <c r="AA85" s="197">
        <v>7.05</v>
      </c>
      <c r="AB85" s="197">
        <v>0</v>
      </c>
      <c r="AC85" s="197">
        <v>0</v>
      </c>
      <c r="AD85" s="197">
        <v>0</v>
      </c>
      <c r="AE85" s="197">
        <v>23.09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54.53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158.66</v>
      </c>
      <c r="L86" s="197">
        <v>63.04</v>
      </c>
      <c r="M86" s="197">
        <v>0</v>
      </c>
      <c r="N86" s="197">
        <v>14.38</v>
      </c>
      <c r="O86" s="197">
        <v>48.69</v>
      </c>
      <c r="P86" s="197">
        <v>49.57</v>
      </c>
      <c r="Q86" s="197">
        <v>4.3499999999999996</v>
      </c>
      <c r="R86" s="197">
        <v>6.18</v>
      </c>
      <c r="S86" s="197">
        <v>6.48</v>
      </c>
      <c r="T86" s="197">
        <v>0</v>
      </c>
      <c r="U86" s="197">
        <v>230.81</v>
      </c>
      <c r="V86" s="197">
        <v>2.94</v>
      </c>
      <c r="W86" s="197">
        <v>7.45</v>
      </c>
      <c r="X86" s="197">
        <v>24.14</v>
      </c>
      <c r="Y86" s="197">
        <v>0</v>
      </c>
      <c r="Z86">
        <v>0</v>
      </c>
      <c r="AA86" s="197">
        <v>7.05</v>
      </c>
      <c r="AB86" s="197">
        <v>0</v>
      </c>
      <c r="AC86" s="197">
        <v>0</v>
      </c>
      <c r="AD86" s="197">
        <v>0</v>
      </c>
      <c r="AE86" s="197">
        <v>23.09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54.53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158.66</v>
      </c>
      <c r="L87" s="197">
        <v>63.04</v>
      </c>
      <c r="M87" s="197">
        <v>0</v>
      </c>
      <c r="N87" s="197">
        <v>14.38</v>
      </c>
      <c r="O87" s="197">
        <v>48.69</v>
      </c>
      <c r="P87" s="197">
        <v>49.57</v>
      </c>
      <c r="Q87" s="197">
        <v>4.3499999999999996</v>
      </c>
      <c r="R87" s="197">
        <v>6.18</v>
      </c>
      <c r="S87" s="197">
        <v>6.48</v>
      </c>
      <c r="T87" s="197">
        <v>0</v>
      </c>
      <c r="U87" s="197">
        <v>230.81</v>
      </c>
      <c r="V87" s="197">
        <v>2.94</v>
      </c>
      <c r="W87" s="197">
        <v>7.45</v>
      </c>
      <c r="X87" s="197">
        <v>24.14</v>
      </c>
      <c r="Y87" s="197">
        <v>0</v>
      </c>
      <c r="Z87">
        <v>0</v>
      </c>
      <c r="AA87" s="197">
        <v>7.05</v>
      </c>
      <c r="AB87" s="197">
        <v>0</v>
      </c>
      <c r="AC87" s="197">
        <v>0</v>
      </c>
      <c r="AD87" s="197">
        <v>0</v>
      </c>
      <c r="AE87" s="197">
        <v>23.09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54.53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158.66</v>
      </c>
      <c r="L88" s="197">
        <v>63.04</v>
      </c>
      <c r="M88" s="197">
        <v>0</v>
      </c>
      <c r="N88" s="197">
        <v>14.38</v>
      </c>
      <c r="O88" s="197">
        <v>48.69</v>
      </c>
      <c r="P88" s="197">
        <v>49.57</v>
      </c>
      <c r="Q88" s="197">
        <v>4.3499999999999996</v>
      </c>
      <c r="R88" s="197">
        <v>6.18</v>
      </c>
      <c r="S88" s="197">
        <v>6.48</v>
      </c>
      <c r="T88" s="197">
        <v>0</v>
      </c>
      <c r="U88" s="197">
        <v>230.81</v>
      </c>
      <c r="V88" s="197">
        <v>2.94</v>
      </c>
      <c r="W88" s="197">
        <v>7.45</v>
      </c>
      <c r="X88" s="197">
        <v>24.14</v>
      </c>
      <c r="Y88" s="197">
        <v>0</v>
      </c>
      <c r="Z88">
        <v>0</v>
      </c>
      <c r="AA88" s="197">
        <v>7.05</v>
      </c>
      <c r="AB88" s="197">
        <v>0</v>
      </c>
      <c r="AC88" s="197">
        <v>0</v>
      </c>
      <c r="AD88" s="197">
        <v>0</v>
      </c>
      <c r="AE88" s="197">
        <v>23.09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54.53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158.66</v>
      </c>
      <c r="L89" s="197">
        <v>63.04</v>
      </c>
      <c r="M89" s="197">
        <v>0</v>
      </c>
      <c r="N89" s="197">
        <v>14.38</v>
      </c>
      <c r="O89" s="197">
        <v>48.69</v>
      </c>
      <c r="P89" s="197">
        <v>49.57</v>
      </c>
      <c r="Q89" s="197">
        <v>4.3499999999999996</v>
      </c>
      <c r="R89" s="197">
        <v>6.18</v>
      </c>
      <c r="S89" s="197">
        <v>6.7</v>
      </c>
      <c r="T89" s="197">
        <v>0</v>
      </c>
      <c r="U89" s="197">
        <v>230.81</v>
      </c>
      <c r="V89" s="197">
        <v>2.94</v>
      </c>
      <c r="W89" s="197">
        <v>7.45</v>
      </c>
      <c r="X89" s="197">
        <v>24.14</v>
      </c>
      <c r="Y89" s="197">
        <v>0</v>
      </c>
      <c r="Z89">
        <v>0</v>
      </c>
      <c r="AA89" s="197">
        <v>7.24</v>
      </c>
      <c r="AB89" s="197">
        <v>0</v>
      </c>
      <c r="AC89" s="197">
        <v>0</v>
      </c>
      <c r="AD89" s="197">
        <v>0</v>
      </c>
      <c r="AE89" s="197">
        <v>23.09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54.53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158.66</v>
      </c>
      <c r="L90" s="197">
        <v>63.04</v>
      </c>
      <c r="M90" s="197">
        <v>0</v>
      </c>
      <c r="N90" s="197">
        <v>14.38</v>
      </c>
      <c r="O90" s="197">
        <v>48.69</v>
      </c>
      <c r="P90" s="197">
        <v>49.57</v>
      </c>
      <c r="Q90" s="197">
        <v>4.3499999999999996</v>
      </c>
      <c r="R90" s="197">
        <v>6.18</v>
      </c>
      <c r="S90" s="197">
        <v>6.7</v>
      </c>
      <c r="T90" s="197">
        <v>0</v>
      </c>
      <c r="U90" s="197">
        <v>230.81</v>
      </c>
      <c r="V90" s="197">
        <v>2.94</v>
      </c>
      <c r="W90" s="197">
        <v>7.45</v>
      </c>
      <c r="X90" s="197">
        <v>24.14</v>
      </c>
      <c r="Y90" s="197">
        <v>0</v>
      </c>
      <c r="Z90">
        <v>0</v>
      </c>
      <c r="AA90" s="197">
        <v>7.24</v>
      </c>
      <c r="AB90" s="197">
        <v>0</v>
      </c>
      <c r="AC90" s="197">
        <v>0</v>
      </c>
      <c r="AD90" s="197">
        <v>0</v>
      </c>
      <c r="AE90" s="197">
        <v>23.09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54.53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158.66</v>
      </c>
      <c r="L91" s="197">
        <v>63.04</v>
      </c>
      <c r="M91" s="197">
        <v>0</v>
      </c>
      <c r="N91" s="197">
        <v>14.38</v>
      </c>
      <c r="O91" s="197">
        <v>48.69</v>
      </c>
      <c r="P91" s="197">
        <v>49.57</v>
      </c>
      <c r="Q91" s="197">
        <v>4.3499999999999996</v>
      </c>
      <c r="R91" s="197">
        <v>6.18</v>
      </c>
      <c r="S91" s="197">
        <v>6.7</v>
      </c>
      <c r="T91" s="197">
        <v>0</v>
      </c>
      <c r="U91" s="197">
        <v>230.81</v>
      </c>
      <c r="V91" s="197">
        <v>2.94</v>
      </c>
      <c r="W91" s="197">
        <v>7.45</v>
      </c>
      <c r="X91" s="197">
        <v>24.14</v>
      </c>
      <c r="Y91" s="197">
        <v>0</v>
      </c>
      <c r="Z91">
        <v>0</v>
      </c>
      <c r="AA91" s="197">
        <v>7.24</v>
      </c>
      <c r="AB91" s="197">
        <v>0</v>
      </c>
      <c r="AC91" s="197">
        <v>0</v>
      </c>
      <c r="AD91" s="197">
        <v>0</v>
      </c>
      <c r="AE91" s="197">
        <v>23.24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54.53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158.66</v>
      </c>
      <c r="L92" s="197">
        <v>63.04</v>
      </c>
      <c r="M92" s="197">
        <v>0</v>
      </c>
      <c r="N92" s="197">
        <v>14.38</v>
      </c>
      <c r="O92" s="197">
        <v>48.69</v>
      </c>
      <c r="P92" s="197">
        <v>49.57</v>
      </c>
      <c r="Q92" s="197">
        <v>4.3499999999999996</v>
      </c>
      <c r="R92" s="197">
        <v>6.18</v>
      </c>
      <c r="S92" s="197">
        <v>6.7</v>
      </c>
      <c r="T92" s="197">
        <v>0</v>
      </c>
      <c r="U92" s="197">
        <v>230.81</v>
      </c>
      <c r="V92" s="197">
        <v>2.94</v>
      </c>
      <c r="W92" s="197">
        <v>7.45</v>
      </c>
      <c r="X92" s="197">
        <v>24.14</v>
      </c>
      <c r="Y92" s="197">
        <v>0</v>
      </c>
      <c r="Z92">
        <v>0</v>
      </c>
      <c r="AA92" s="197">
        <v>7.24</v>
      </c>
      <c r="AB92" s="197">
        <v>0</v>
      </c>
      <c r="AC92" s="197">
        <v>0</v>
      </c>
      <c r="AD92" s="197">
        <v>0</v>
      </c>
      <c r="AE92" s="197">
        <v>23.24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54.53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158.66</v>
      </c>
      <c r="L93" s="197">
        <v>63.04</v>
      </c>
      <c r="M93" s="197">
        <v>0</v>
      </c>
      <c r="N93" s="197">
        <v>14.38</v>
      </c>
      <c r="O93" s="197">
        <v>48.69</v>
      </c>
      <c r="P93" s="197">
        <v>49.57</v>
      </c>
      <c r="Q93" s="197">
        <v>4.3499999999999996</v>
      </c>
      <c r="R93" s="197">
        <v>6.18</v>
      </c>
      <c r="S93" s="197">
        <v>6.7</v>
      </c>
      <c r="T93" s="197">
        <v>0</v>
      </c>
      <c r="U93" s="197">
        <v>230.81</v>
      </c>
      <c r="V93" s="197">
        <v>2.94</v>
      </c>
      <c r="W93" s="197">
        <v>7.45</v>
      </c>
      <c r="X93" s="197">
        <v>24.14</v>
      </c>
      <c r="Y93" s="197">
        <v>0</v>
      </c>
      <c r="Z93">
        <v>0</v>
      </c>
      <c r="AA93" s="197">
        <v>8.16</v>
      </c>
      <c r="AB93" s="197">
        <v>0</v>
      </c>
      <c r="AC93" s="197">
        <v>0</v>
      </c>
      <c r="AD93" s="197">
        <v>0</v>
      </c>
      <c r="AE93" s="197">
        <v>25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54.53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158.66</v>
      </c>
      <c r="L94" s="197">
        <v>63.04</v>
      </c>
      <c r="M94" s="197">
        <v>0</v>
      </c>
      <c r="N94" s="197">
        <v>14.38</v>
      </c>
      <c r="O94" s="197">
        <v>48.69</v>
      </c>
      <c r="P94" s="197">
        <v>49.57</v>
      </c>
      <c r="Q94" s="197">
        <v>4.3499999999999996</v>
      </c>
      <c r="R94" s="197">
        <v>6.18</v>
      </c>
      <c r="S94" s="197">
        <v>6.7</v>
      </c>
      <c r="T94" s="197">
        <v>0</v>
      </c>
      <c r="U94" s="197">
        <v>230.81</v>
      </c>
      <c r="V94" s="197">
        <v>2.94</v>
      </c>
      <c r="W94" s="197">
        <v>7.45</v>
      </c>
      <c r="X94" s="197">
        <v>24.14</v>
      </c>
      <c r="Y94" s="197">
        <v>0</v>
      </c>
      <c r="Z94">
        <v>0</v>
      </c>
      <c r="AA94" s="197">
        <v>8.16</v>
      </c>
      <c r="AB94" s="197">
        <v>0</v>
      </c>
      <c r="AC94" s="197">
        <v>0</v>
      </c>
      <c r="AD94" s="197">
        <v>0</v>
      </c>
      <c r="AE94" s="197">
        <v>25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54.53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158.66</v>
      </c>
      <c r="L95" s="197">
        <v>63.04</v>
      </c>
      <c r="M95" s="197">
        <v>0</v>
      </c>
      <c r="N95" s="197">
        <v>14.38</v>
      </c>
      <c r="O95" s="197">
        <v>48.69</v>
      </c>
      <c r="P95" s="197">
        <v>47.41</v>
      </c>
      <c r="Q95" s="197">
        <v>4.3499999999999996</v>
      </c>
      <c r="R95" s="197">
        <v>6.18</v>
      </c>
      <c r="S95" s="197">
        <v>6.7</v>
      </c>
      <c r="T95" s="197">
        <v>0</v>
      </c>
      <c r="U95" s="197">
        <v>230.81</v>
      </c>
      <c r="V95" s="197">
        <v>2.94</v>
      </c>
      <c r="W95" s="197">
        <v>7.45</v>
      </c>
      <c r="X95" s="197">
        <v>24.14</v>
      </c>
      <c r="Y95" s="197">
        <v>0</v>
      </c>
      <c r="Z95">
        <v>0</v>
      </c>
      <c r="AA95" s="197">
        <v>8.16</v>
      </c>
      <c r="AB95" s="197">
        <v>0</v>
      </c>
      <c r="AC95" s="197">
        <v>0</v>
      </c>
      <c r="AD95" s="197">
        <v>0</v>
      </c>
      <c r="AE95" s="197">
        <v>25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54.53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158.66</v>
      </c>
      <c r="L96" s="197">
        <v>63.04</v>
      </c>
      <c r="M96" s="197">
        <v>0</v>
      </c>
      <c r="N96" s="197">
        <v>14.38</v>
      </c>
      <c r="O96" s="197">
        <v>48.69</v>
      </c>
      <c r="P96" s="197">
        <v>47.41</v>
      </c>
      <c r="Q96" s="197">
        <v>4.3499999999999996</v>
      </c>
      <c r="R96" s="197">
        <v>6.18</v>
      </c>
      <c r="S96" s="197">
        <v>6.7</v>
      </c>
      <c r="T96" s="197">
        <v>0</v>
      </c>
      <c r="U96" s="197">
        <v>230.81</v>
      </c>
      <c r="V96" s="197">
        <v>2.94</v>
      </c>
      <c r="W96" s="197">
        <v>7.45</v>
      </c>
      <c r="X96" s="197">
        <v>24.14</v>
      </c>
      <c r="Y96" s="197">
        <v>0</v>
      </c>
      <c r="Z96">
        <v>0</v>
      </c>
      <c r="AA96" s="197">
        <v>8.16</v>
      </c>
      <c r="AB96" s="197">
        <v>0</v>
      </c>
      <c r="AC96" s="197">
        <v>0</v>
      </c>
      <c r="AD96" s="197">
        <v>0</v>
      </c>
      <c r="AE96" s="197">
        <v>25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54.53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158.66</v>
      </c>
      <c r="L97" s="197">
        <v>63.04</v>
      </c>
      <c r="M97" s="197">
        <v>0</v>
      </c>
      <c r="N97" s="197">
        <v>14.38</v>
      </c>
      <c r="O97" s="197">
        <v>48.69</v>
      </c>
      <c r="P97" s="197">
        <v>47.41</v>
      </c>
      <c r="Q97" s="197">
        <v>4.3499999999999996</v>
      </c>
      <c r="R97" s="197">
        <v>6.18</v>
      </c>
      <c r="S97" s="197">
        <v>6.7</v>
      </c>
      <c r="T97" s="197">
        <v>0</v>
      </c>
      <c r="U97" s="197">
        <v>230.81</v>
      </c>
      <c r="V97" s="197">
        <v>2.94</v>
      </c>
      <c r="W97" s="197">
        <v>7.45</v>
      </c>
      <c r="X97" s="197">
        <v>24.14</v>
      </c>
      <c r="Y97" s="197">
        <v>0</v>
      </c>
      <c r="Z97">
        <v>0</v>
      </c>
      <c r="AA97" s="197">
        <v>8.16</v>
      </c>
      <c r="AB97" s="197">
        <v>0</v>
      </c>
      <c r="AC97" s="197">
        <v>0</v>
      </c>
      <c r="AD97" s="197">
        <v>0</v>
      </c>
      <c r="AE97" s="197">
        <v>25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54.53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158.66</v>
      </c>
      <c r="L98" s="197">
        <v>63.04</v>
      </c>
      <c r="M98" s="197">
        <v>0</v>
      </c>
      <c r="N98" s="197">
        <v>14.38</v>
      </c>
      <c r="O98" s="197">
        <v>48.69</v>
      </c>
      <c r="P98" s="197">
        <v>47.41</v>
      </c>
      <c r="Q98" s="197">
        <v>4.3499999999999996</v>
      </c>
      <c r="R98" s="197">
        <v>6.18</v>
      </c>
      <c r="S98" s="197">
        <v>6.7</v>
      </c>
      <c r="T98" s="197">
        <v>0</v>
      </c>
      <c r="U98" s="197">
        <v>230.81</v>
      </c>
      <c r="V98" s="197">
        <v>2.94</v>
      </c>
      <c r="W98" s="197">
        <v>7.45</v>
      </c>
      <c r="X98" s="197">
        <v>24.14</v>
      </c>
      <c r="Y98" s="197">
        <v>0</v>
      </c>
      <c r="Z98">
        <v>0</v>
      </c>
      <c r="AA98" s="197">
        <v>8.16</v>
      </c>
      <c r="AB98" s="197">
        <v>0</v>
      </c>
      <c r="AC98" s="197">
        <v>0</v>
      </c>
      <c r="AD98" s="197">
        <v>0</v>
      </c>
      <c r="AE98" s="197">
        <v>25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54.53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3.622662499999997</v>
      </c>
      <c r="L99">
        <f t="shared" si="0"/>
        <v>1.2527775000000001</v>
      </c>
      <c r="M99">
        <f t="shared" si="0"/>
        <v>0</v>
      </c>
      <c r="N99">
        <f t="shared" si="0"/>
        <v>0.34512000000000065</v>
      </c>
      <c r="O99">
        <f t="shared" si="0"/>
        <v>1.1685599999999998</v>
      </c>
      <c r="P99">
        <f t="shared" si="0"/>
        <v>1.1874525000000005</v>
      </c>
      <c r="Q99">
        <f t="shared" si="0"/>
        <v>9.2652500000000179E-2</v>
      </c>
      <c r="R99">
        <f t="shared" si="0"/>
        <v>0.14340999999999993</v>
      </c>
      <c r="S99">
        <f t="shared" si="0"/>
        <v>0.12925000000000009</v>
      </c>
      <c r="T99">
        <f t="shared" si="0"/>
        <v>0</v>
      </c>
      <c r="U99">
        <f t="shared" si="0"/>
        <v>5.5394400000000061</v>
      </c>
      <c r="V99">
        <f t="shared" si="0"/>
        <v>6.6097499999999962E-2</v>
      </c>
      <c r="W99">
        <f t="shared" si="0"/>
        <v>0.19051000000000026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0.19264749999999972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0.59777000000000002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1.2280500000000005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1.3087200000000005</v>
      </c>
      <c r="AQ99">
        <f t="shared" si="0"/>
        <v>0.45205999999999941</v>
      </c>
      <c r="AR99">
        <f t="shared" si="0"/>
        <v>0.25924499999999984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9.0500000000000007</v>
      </c>
      <c r="L3" s="197">
        <v>502.58</v>
      </c>
      <c r="M3" s="197">
        <v>27.28</v>
      </c>
      <c r="N3" s="197">
        <v>17.38</v>
      </c>
      <c r="O3" s="197">
        <v>0</v>
      </c>
      <c r="P3" s="197">
        <v>30.52</v>
      </c>
      <c r="Q3" s="197">
        <v>2.9</v>
      </c>
      <c r="R3" s="197">
        <v>7.47</v>
      </c>
      <c r="S3" s="197">
        <v>4</v>
      </c>
      <c r="T3" s="197">
        <v>0</v>
      </c>
      <c r="U3" s="197">
        <v>50.7</v>
      </c>
      <c r="V3" s="197">
        <v>3.55</v>
      </c>
      <c r="W3" s="197">
        <v>12.42</v>
      </c>
      <c r="X3" s="197">
        <v>29.16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30</v>
      </c>
      <c r="AN3" s="197">
        <v>0</v>
      </c>
      <c r="AO3">
        <v>0</v>
      </c>
      <c r="AP3" s="197">
        <v>59.93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9.0500000000000007</v>
      </c>
      <c r="L4" s="197">
        <v>502.58</v>
      </c>
      <c r="M4" s="197">
        <v>27.28</v>
      </c>
      <c r="N4" s="197">
        <v>17.38</v>
      </c>
      <c r="O4" s="197">
        <v>0</v>
      </c>
      <c r="P4" s="197">
        <v>30.69</v>
      </c>
      <c r="Q4" s="197">
        <v>2.9</v>
      </c>
      <c r="R4" s="197">
        <v>7.47</v>
      </c>
      <c r="S4" s="197">
        <v>3.87</v>
      </c>
      <c r="T4" s="197">
        <v>0</v>
      </c>
      <c r="U4" s="197">
        <v>50.7</v>
      </c>
      <c r="V4" s="197">
        <v>3.55</v>
      </c>
      <c r="W4" s="197">
        <v>12.42</v>
      </c>
      <c r="X4" s="197">
        <v>29.16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30</v>
      </c>
      <c r="AN4" s="197">
        <v>0</v>
      </c>
      <c r="AO4">
        <v>0</v>
      </c>
      <c r="AP4" s="197">
        <v>59.93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9.0500000000000007</v>
      </c>
      <c r="L5" s="197">
        <v>555.74</v>
      </c>
      <c r="M5" s="197">
        <v>27.28</v>
      </c>
      <c r="N5" s="197">
        <v>17.38</v>
      </c>
      <c r="O5" s="197">
        <v>0</v>
      </c>
      <c r="P5" s="197">
        <v>30.69</v>
      </c>
      <c r="Q5" s="197">
        <v>2.9</v>
      </c>
      <c r="R5" s="197">
        <v>7.47</v>
      </c>
      <c r="S5" s="197">
        <v>3.87</v>
      </c>
      <c r="T5" s="197">
        <v>0</v>
      </c>
      <c r="U5" s="197">
        <v>50.7</v>
      </c>
      <c r="V5" s="197">
        <v>3.55</v>
      </c>
      <c r="W5" s="197">
        <v>12.42</v>
      </c>
      <c r="X5" s="197">
        <v>29.16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30</v>
      </c>
      <c r="AN5" s="197">
        <v>0</v>
      </c>
      <c r="AO5">
        <v>0</v>
      </c>
      <c r="AP5" s="197">
        <v>59.93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9.0500000000000007</v>
      </c>
      <c r="L6" s="197">
        <v>502.58</v>
      </c>
      <c r="M6" s="197">
        <v>27.28</v>
      </c>
      <c r="N6" s="197">
        <v>17.38</v>
      </c>
      <c r="O6" s="197">
        <v>0</v>
      </c>
      <c r="P6" s="197">
        <v>30.69</v>
      </c>
      <c r="Q6" s="197">
        <v>2.9</v>
      </c>
      <c r="R6" s="197">
        <v>7.47</v>
      </c>
      <c r="S6" s="197">
        <v>3.87</v>
      </c>
      <c r="T6" s="197">
        <v>0</v>
      </c>
      <c r="U6" s="197">
        <v>50.7</v>
      </c>
      <c r="V6" s="197">
        <v>3.55</v>
      </c>
      <c r="W6" s="197">
        <v>12.42</v>
      </c>
      <c r="X6" s="197">
        <v>29.16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30</v>
      </c>
      <c r="AN6" s="197">
        <v>0</v>
      </c>
      <c r="AO6">
        <v>0</v>
      </c>
      <c r="AP6" s="197">
        <v>59.93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9.0500000000000007</v>
      </c>
      <c r="L7" s="197">
        <v>502.58</v>
      </c>
      <c r="M7" s="197">
        <v>27.28</v>
      </c>
      <c r="N7" s="197">
        <v>17.38</v>
      </c>
      <c r="O7" s="197">
        <v>0</v>
      </c>
      <c r="P7" s="197">
        <v>30.69</v>
      </c>
      <c r="Q7" s="197">
        <v>2.9</v>
      </c>
      <c r="R7" s="197">
        <v>7.47</v>
      </c>
      <c r="S7" s="197">
        <v>3.87</v>
      </c>
      <c r="T7" s="197">
        <v>0</v>
      </c>
      <c r="U7" s="197">
        <v>50.7</v>
      </c>
      <c r="V7" s="197">
        <v>3.55</v>
      </c>
      <c r="W7" s="197">
        <v>12.42</v>
      </c>
      <c r="X7" s="197">
        <v>29.16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59.93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9.0500000000000007</v>
      </c>
      <c r="L8" s="197">
        <v>555.74</v>
      </c>
      <c r="M8" s="197">
        <v>27.28</v>
      </c>
      <c r="N8" s="197">
        <v>17.38</v>
      </c>
      <c r="O8" s="197">
        <v>0</v>
      </c>
      <c r="P8" s="197">
        <v>30.69</v>
      </c>
      <c r="Q8" s="197">
        <v>2.9</v>
      </c>
      <c r="R8" s="197">
        <v>7.47</v>
      </c>
      <c r="S8" s="197">
        <v>3.87</v>
      </c>
      <c r="T8" s="197">
        <v>0</v>
      </c>
      <c r="U8" s="197">
        <v>50.7</v>
      </c>
      <c r="V8" s="197">
        <v>3.55</v>
      </c>
      <c r="W8" s="197">
        <v>12.42</v>
      </c>
      <c r="X8" s="197">
        <v>29.16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59.93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9.0500000000000007</v>
      </c>
      <c r="L9" s="197">
        <v>555.74</v>
      </c>
      <c r="M9" s="197">
        <v>27.28</v>
      </c>
      <c r="N9" s="197">
        <v>17.38</v>
      </c>
      <c r="O9" s="197">
        <v>0</v>
      </c>
      <c r="P9" s="197">
        <v>30.69</v>
      </c>
      <c r="Q9" s="197">
        <v>2.9</v>
      </c>
      <c r="R9" s="197">
        <v>7.47</v>
      </c>
      <c r="S9" s="197">
        <v>3.87</v>
      </c>
      <c r="T9" s="197">
        <v>0</v>
      </c>
      <c r="U9" s="197">
        <v>50.7</v>
      </c>
      <c r="V9" s="197">
        <v>3.55</v>
      </c>
      <c r="W9" s="197">
        <v>12.42</v>
      </c>
      <c r="X9" s="197">
        <v>29.16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59.93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9.0500000000000007</v>
      </c>
      <c r="L10" s="197">
        <v>555.74</v>
      </c>
      <c r="M10" s="197">
        <v>27.28</v>
      </c>
      <c r="N10" s="197">
        <v>17.38</v>
      </c>
      <c r="O10" s="197">
        <v>0</v>
      </c>
      <c r="P10" s="197">
        <v>30.69</v>
      </c>
      <c r="Q10" s="197">
        <v>2.9</v>
      </c>
      <c r="R10" s="197">
        <v>7.47</v>
      </c>
      <c r="S10" s="197">
        <v>3.87</v>
      </c>
      <c r="T10" s="197">
        <v>0</v>
      </c>
      <c r="U10" s="197">
        <v>50.7</v>
      </c>
      <c r="V10" s="197">
        <v>3.55</v>
      </c>
      <c r="W10" s="197">
        <v>12.42</v>
      </c>
      <c r="X10" s="197">
        <v>29.16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59.93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9.0500000000000007</v>
      </c>
      <c r="L11" s="197">
        <v>555.74</v>
      </c>
      <c r="M11" s="197">
        <v>27.28</v>
      </c>
      <c r="N11" s="197">
        <v>17.38</v>
      </c>
      <c r="O11" s="197">
        <v>0</v>
      </c>
      <c r="P11" s="197">
        <v>30.69</v>
      </c>
      <c r="Q11" s="197">
        <v>2.9</v>
      </c>
      <c r="R11" s="197">
        <v>7.47</v>
      </c>
      <c r="S11" s="197">
        <v>3.87</v>
      </c>
      <c r="T11" s="197">
        <v>0</v>
      </c>
      <c r="U11" s="197">
        <v>50.7</v>
      </c>
      <c r="V11" s="197">
        <v>3.55</v>
      </c>
      <c r="W11" s="197">
        <v>12.42</v>
      </c>
      <c r="X11" s="197">
        <v>29.16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59.93</v>
      </c>
      <c r="AQ11" s="197">
        <v>23.08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9.0500000000000007</v>
      </c>
      <c r="L12" s="197">
        <v>555.74</v>
      </c>
      <c r="M12" s="197">
        <v>27.28</v>
      </c>
      <c r="N12" s="197">
        <v>17.38</v>
      </c>
      <c r="O12" s="197">
        <v>0</v>
      </c>
      <c r="P12" s="197">
        <v>30.69</v>
      </c>
      <c r="Q12" s="197">
        <v>2.9</v>
      </c>
      <c r="R12" s="197">
        <v>7.47</v>
      </c>
      <c r="S12" s="197">
        <v>3.87</v>
      </c>
      <c r="T12" s="197">
        <v>0</v>
      </c>
      <c r="U12" s="197">
        <v>50.7</v>
      </c>
      <c r="V12" s="197">
        <v>3.55</v>
      </c>
      <c r="W12" s="197">
        <v>12.42</v>
      </c>
      <c r="X12" s="197">
        <v>29.16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59.93</v>
      </c>
      <c r="AQ12" s="197">
        <v>23.08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9.0500000000000007</v>
      </c>
      <c r="L13" s="197">
        <v>555.74</v>
      </c>
      <c r="M13" s="197">
        <v>27.28</v>
      </c>
      <c r="N13" s="197">
        <v>17.38</v>
      </c>
      <c r="O13" s="197">
        <v>0</v>
      </c>
      <c r="P13" s="197">
        <v>30.69</v>
      </c>
      <c r="Q13" s="197">
        <v>2.9</v>
      </c>
      <c r="R13" s="197">
        <v>7.47</v>
      </c>
      <c r="S13" s="197">
        <v>3.87</v>
      </c>
      <c r="T13" s="197">
        <v>0</v>
      </c>
      <c r="U13" s="197">
        <v>50.7</v>
      </c>
      <c r="V13" s="197">
        <v>3.55</v>
      </c>
      <c r="W13" s="197">
        <v>12.42</v>
      </c>
      <c r="X13" s="197">
        <v>29.16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59.93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9.0500000000000007</v>
      </c>
      <c r="L14" s="197">
        <v>555.74</v>
      </c>
      <c r="M14" s="197">
        <v>27.28</v>
      </c>
      <c r="N14" s="197">
        <v>17.38</v>
      </c>
      <c r="O14" s="197">
        <v>0</v>
      </c>
      <c r="P14" s="197">
        <v>30.69</v>
      </c>
      <c r="Q14" s="197">
        <v>2.9</v>
      </c>
      <c r="R14" s="197">
        <v>7.47</v>
      </c>
      <c r="S14" s="197">
        <v>3.87</v>
      </c>
      <c r="T14" s="197">
        <v>0</v>
      </c>
      <c r="U14" s="197">
        <v>50.7</v>
      </c>
      <c r="V14" s="197">
        <v>3.55</v>
      </c>
      <c r="W14" s="197">
        <v>12.42</v>
      </c>
      <c r="X14" s="197">
        <v>29.16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59.93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9.0500000000000007</v>
      </c>
      <c r="L15" s="197">
        <v>555.74</v>
      </c>
      <c r="M15" s="197">
        <v>27.28</v>
      </c>
      <c r="N15" s="197">
        <v>17.38</v>
      </c>
      <c r="O15" s="197">
        <v>0</v>
      </c>
      <c r="P15" s="197">
        <v>30.69</v>
      </c>
      <c r="Q15" s="197">
        <v>2.9</v>
      </c>
      <c r="R15" s="197">
        <v>7.47</v>
      </c>
      <c r="S15" s="197">
        <v>3.87</v>
      </c>
      <c r="T15" s="197">
        <v>0</v>
      </c>
      <c r="U15" s="197">
        <v>50.7</v>
      </c>
      <c r="V15" s="197">
        <v>3.55</v>
      </c>
      <c r="W15" s="197">
        <v>12.42</v>
      </c>
      <c r="X15" s="197">
        <v>29.16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59.93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9.0500000000000007</v>
      </c>
      <c r="L16" s="197">
        <v>555.74</v>
      </c>
      <c r="M16" s="197">
        <v>27.28</v>
      </c>
      <c r="N16" s="197">
        <v>17.38</v>
      </c>
      <c r="O16" s="197">
        <v>0</v>
      </c>
      <c r="P16" s="197">
        <v>30.69</v>
      </c>
      <c r="Q16" s="197">
        <v>2.9</v>
      </c>
      <c r="R16" s="197">
        <v>7.47</v>
      </c>
      <c r="S16" s="197">
        <v>3.87</v>
      </c>
      <c r="T16" s="197">
        <v>0</v>
      </c>
      <c r="U16" s="197">
        <v>50.7</v>
      </c>
      <c r="V16" s="197">
        <v>3.55</v>
      </c>
      <c r="W16" s="197">
        <v>12.42</v>
      </c>
      <c r="X16" s="197">
        <v>29.16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59.93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9.0500000000000007</v>
      </c>
      <c r="L17" s="197">
        <v>502.58</v>
      </c>
      <c r="M17" s="197">
        <v>27.28</v>
      </c>
      <c r="N17" s="197">
        <v>17.38</v>
      </c>
      <c r="O17" s="197">
        <v>0</v>
      </c>
      <c r="P17" s="197">
        <v>30.69</v>
      </c>
      <c r="Q17" s="197">
        <v>2.9</v>
      </c>
      <c r="R17" s="197">
        <v>7.47</v>
      </c>
      <c r="S17" s="197">
        <v>3.87</v>
      </c>
      <c r="T17" s="197">
        <v>0</v>
      </c>
      <c r="U17" s="197">
        <v>50.7</v>
      </c>
      <c r="V17" s="197">
        <v>3.55</v>
      </c>
      <c r="W17" s="197">
        <v>12.42</v>
      </c>
      <c r="X17" s="197">
        <v>29.16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59.93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9.0500000000000007</v>
      </c>
      <c r="L18" s="197">
        <v>454.26</v>
      </c>
      <c r="M18" s="197">
        <v>27.28</v>
      </c>
      <c r="N18" s="197">
        <v>17.38</v>
      </c>
      <c r="O18" s="197">
        <v>0</v>
      </c>
      <c r="P18" s="197">
        <v>30.69</v>
      </c>
      <c r="Q18" s="197">
        <v>2.9</v>
      </c>
      <c r="R18" s="197">
        <v>7.47</v>
      </c>
      <c r="S18" s="197">
        <v>3.87</v>
      </c>
      <c r="T18" s="197">
        <v>0</v>
      </c>
      <c r="U18" s="197">
        <v>50.7</v>
      </c>
      <c r="V18" s="197">
        <v>3.55</v>
      </c>
      <c r="W18" s="197">
        <v>12.42</v>
      </c>
      <c r="X18" s="197">
        <v>29.16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59.93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9.0500000000000007</v>
      </c>
      <c r="L19" s="197">
        <v>362.44</v>
      </c>
      <c r="M19" s="197">
        <v>27.28</v>
      </c>
      <c r="N19" s="197">
        <v>17.38</v>
      </c>
      <c r="O19" s="197">
        <v>0</v>
      </c>
      <c r="P19" s="197">
        <v>30.69</v>
      </c>
      <c r="Q19" s="197">
        <v>2.9</v>
      </c>
      <c r="R19" s="197">
        <v>7.47</v>
      </c>
      <c r="S19" s="197">
        <v>3.87</v>
      </c>
      <c r="T19" s="197">
        <v>0</v>
      </c>
      <c r="U19" s="197">
        <v>50.7</v>
      </c>
      <c r="V19" s="197">
        <v>3.55</v>
      </c>
      <c r="W19" s="197">
        <v>9.31</v>
      </c>
      <c r="X19" s="197">
        <v>29.16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59.93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9.0500000000000007</v>
      </c>
      <c r="L20" s="197">
        <v>442.17</v>
      </c>
      <c r="M20" s="197">
        <v>27.28</v>
      </c>
      <c r="N20" s="197">
        <v>17.38</v>
      </c>
      <c r="O20" s="197">
        <v>0</v>
      </c>
      <c r="P20" s="197">
        <v>30.69</v>
      </c>
      <c r="Q20" s="197">
        <v>2.9</v>
      </c>
      <c r="R20" s="197">
        <v>7.47</v>
      </c>
      <c r="S20" s="197">
        <v>3.87</v>
      </c>
      <c r="T20" s="197">
        <v>0</v>
      </c>
      <c r="U20" s="197">
        <v>50.7</v>
      </c>
      <c r="V20" s="197">
        <v>3.55</v>
      </c>
      <c r="W20" s="197">
        <v>9.31</v>
      </c>
      <c r="X20" s="197">
        <v>29.16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59.93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9.0500000000000007</v>
      </c>
      <c r="L21" s="197">
        <v>559.12</v>
      </c>
      <c r="M21" s="197">
        <v>27.28</v>
      </c>
      <c r="N21" s="197">
        <v>17.38</v>
      </c>
      <c r="O21" s="197">
        <v>0</v>
      </c>
      <c r="P21" s="197">
        <v>30.69</v>
      </c>
      <c r="Q21" s="197">
        <v>2.9</v>
      </c>
      <c r="R21" s="197">
        <v>7.47</v>
      </c>
      <c r="S21" s="197">
        <v>3.87</v>
      </c>
      <c r="T21" s="197">
        <v>0</v>
      </c>
      <c r="U21" s="197">
        <v>50.7</v>
      </c>
      <c r="V21" s="197">
        <v>3.55</v>
      </c>
      <c r="W21" s="197">
        <v>9.31</v>
      </c>
      <c r="X21" s="197">
        <v>29.16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59.93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9.0500000000000007</v>
      </c>
      <c r="L22" s="197">
        <v>559.12</v>
      </c>
      <c r="M22" s="197">
        <v>27.28</v>
      </c>
      <c r="N22" s="197">
        <v>17.38</v>
      </c>
      <c r="O22" s="197">
        <v>0</v>
      </c>
      <c r="P22" s="197">
        <v>30.69</v>
      </c>
      <c r="Q22" s="197">
        <v>2.9</v>
      </c>
      <c r="R22" s="197">
        <v>7.47</v>
      </c>
      <c r="S22" s="197">
        <v>3.87</v>
      </c>
      <c r="T22" s="197">
        <v>0</v>
      </c>
      <c r="U22" s="197">
        <v>50.7</v>
      </c>
      <c r="V22" s="197">
        <v>3.55</v>
      </c>
      <c r="W22" s="197">
        <v>9.31</v>
      </c>
      <c r="X22" s="197">
        <v>29.16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59.93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9.0500000000000007</v>
      </c>
      <c r="L23" s="197">
        <v>559.12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2.9</v>
      </c>
      <c r="R23" s="197">
        <v>7.47</v>
      </c>
      <c r="S23" s="197">
        <v>3.87</v>
      </c>
      <c r="T23" s="197">
        <v>0</v>
      </c>
      <c r="U23" s="197">
        <v>50.7</v>
      </c>
      <c r="V23" s="197">
        <v>3.55</v>
      </c>
      <c r="W23" s="197">
        <v>9.31</v>
      </c>
      <c r="X23" s="197">
        <v>29.16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59.93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9.0500000000000007</v>
      </c>
      <c r="L24" s="197">
        <v>559.12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2.9</v>
      </c>
      <c r="R24" s="197">
        <v>7.47</v>
      </c>
      <c r="S24" s="197">
        <v>3.87</v>
      </c>
      <c r="T24" s="197">
        <v>0</v>
      </c>
      <c r="U24" s="197">
        <v>50.7</v>
      </c>
      <c r="V24" s="197">
        <v>3.55</v>
      </c>
      <c r="W24" s="197">
        <v>9.31</v>
      </c>
      <c r="X24" s="197">
        <v>29.16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59.93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9.0500000000000007</v>
      </c>
      <c r="L25" s="197">
        <v>559.12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2.9</v>
      </c>
      <c r="R25" s="197">
        <v>7.47</v>
      </c>
      <c r="S25" s="197">
        <v>3.87</v>
      </c>
      <c r="T25" s="197">
        <v>0</v>
      </c>
      <c r="U25" s="197">
        <v>50.7</v>
      </c>
      <c r="V25" s="197">
        <v>3.55</v>
      </c>
      <c r="W25" s="197">
        <v>9</v>
      </c>
      <c r="X25" s="197">
        <v>29.16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</v>
      </c>
      <c r="AN25" s="197">
        <v>0</v>
      </c>
      <c r="AO25">
        <v>0</v>
      </c>
      <c r="AP25" s="197">
        <v>59.93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9.0500000000000007</v>
      </c>
      <c r="L26" s="197">
        <v>559.12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2.9</v>
      </c>
      <c r="R26" s="197">
        <v>7.47</v>
      </c>
      <c r="S26" s="197">
        <v>3.87</v>
      </c>
      <c r="T26" s="197">
        <v>0</v>
      </c>
      <c r="U26" s="197">
        <v>50.7</v>
      </c>
      <c r="V26" s="197">
        <v>3.55</v>
      </c>
      <c r="W26" s="197">
        <v>9</v>
      </c>
      <c r="X26" s="197">
        <v>29.16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</v>
      </c>
      <c r="AN26" s="197">
        <v>0</v>
      </c>
      <c r="AO26">
        <v>0</v>
      </c>
      <c r="AP26" s="197">
        <v>59.93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559.12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2.9</v>
      </c>
      <c r="R27" s="197">
        <v>7.47</v>
      </c>
      <c r="S27" s="197">
        <v>3.87</v>
      </c>
      <c r="T27" s="197">
        <v>0</v>
      </c>
      <c r="U27" s="197">
        <v>50.7</v>
      </c>
      <c r="V27" s="197">
        <v>3.55</v>
      </c>
      <c r="W27" s="197">
        <v>9</v>
      </c>
      <c r="X27" s="197">
        <v>29.16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30.93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59.93</v>
      </c>
      <c r="AQ27" s="197">
        <v>22.74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9.0500000000000007</v>
      </c>
      <c r="L28" s="197">
        <v>559.12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2.9</v>
      </c>
      <c r="R28" s="197">
        <v>7.47</v>
      </c>
      <c r="S28" s="197">
        <v>3.87</v>
      </c>
      <c r="T28" s="197">
        <v>0</v>
      </c>
      <c r="U28" s="197">
        <v>50.7</v>
      </c>
      <c r="V28" s="197">
        <v>3.55</v>
      </c>
      <c r="W28" s="197">
        <v>9</v>
      </c>
      <c r="X28" s="197">
        <v>29.16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30.93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59.93</v>
      </c>
      <c r="AQ28" s="197">
        <v>22.74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9.0500000000000007</v>
      </c>
      <c r="L29" s="197">
        <v>559.12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2.9</v>
      </c>
      <c r="R29" s="197">
        <v>7.47</v>
      </c>
      <c r="S29" s="197">
        <v>3.87</v>
      </c>
      <c r="T29" s="197">
        <v>0</v>
      </c>
      <c r="U29" s="197">
        <v>50.7</v>
      </c>
      <c r="V29" s="197">
        <v>3.55</v>
      </c>
      <c r="W29" s="197">
        <v>9</v>
      </c>
      <c r="X29" s="197">
        <v>29.16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30.93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59.93</v>
      </c>
      <c r="AQ29" s="197">
        <v>22.74</v>
      </c>
      <c r="AR29" s="197">
        <v>3.05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9.0500000000000007</v>
      </c>
      <c r="L30" s="197">
        <v>559.12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2.9</v>
      </c>
      <c r="R30" s="197">
        <v>7.47</v>
      </c>
      <c r="S30" s="197">
        <v>3.87</v>
      </c>
      <c r="T30" s="197">
        <v>0</v>
      </c>
      <c r="U30" s="197">
        <v>50.7</v>
      </c>
      <c r="V30" s="197">
        <v>3.55</v>
      </c>
      <c r="W30" s="197">
        <v>9</v>
      </c>
      <c r="X30" s="197">
        <v>29.16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59.93</v>
      </c>
      <c r="AQ30" s="197">
        <v>22.74</v>
      </c>
      <c r="AR30" s="197">
        <v>9.58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9.0500000000000007</v>
      </c>
      <c r="L31" s="197">
        <v>559.12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2.9</v>
      </c>
      <c r="R31" s="197">
        <v>7.47</v>
      </c>
      <c r="S31" s="197">
        <v>3.87</v>
      </c>
      <c r="T31" s="197">
        <v>0</v>
      </c>
      <c r="U31" s="197">
        <v>50.7</v>
      </c>
      <c r="V31" s="197">
        <v>3.55</v>
      </c>
      <c r="W31" s="197">
        <v>9</v>
      </c>
      <c r="X31" s="197">
        <v>29.16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59.93</v>
      </c>
      <c r="AQ31" s="197">
        <v>22.74</v>
      </c>
      <c r="AR31" s="197">
        <v>16.07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9.0500000000000007</v>
      </c>
      <c r="L32" s="197">
        <v>468.76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2.9</v>
      </c>
      <c r="R32" s="197">
        <v>7.47</v>
      </c>
      <c r="S32" s="197">
        <v>3.87</v>
      </c>
      <c r="T32" s="197">
        <v>0</v>
      </c>
      <c r="U32" s="197">
        <v>50.7</v>
      </c>
      <c r="V32" s="197">
        <v>3.55</v>
      </c>
      <c r="W32" s="197">
        <v>9</v>
      </c>
      <c r="X32" s="197">
        <v>29.16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59.93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9.0500000000000007</v>
      </c>
      <c r="L33" s="197">
        <v>375.01</v>
      </c>
      <c r="M33" s="197">
        <v>27.28</v>
      </c>
      <c r="N33" s="197">
        <v>17.38</v>
      </c>
      <c r="O33" s="197">
        <v>0</v>
      </c>
      <c r="P33" s="197">
        <v>30.69</v>
      </c>
      <c r="Q33" s="197">
        <v>2.9</v>
      </c>
      <c r="R33" s="197">
        <v>7.47</v>
      </c>
      <c r="S33" s="197">
        <v>3.87</v>
      </c>
      <c r="T33" s="197">
        <v>0</v>
      </c>
      <c r="U33" s="197">
        <v>50.7</v>
      </c>
      <c r="V33" s="197">
        <v>3.55</v>
      </c>
      <c r="W33" s="197">
        <v>9</v>
      </c>
      <c r="X33" s="197">
        <v>29.16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59.93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9.0500000000000007</v>
      </c>
      <c r="L34" s="197">
        <v>311.20999999999998</v>
      </c>
      <c r="M34" s="197">
        <v>27.28</v>
      </c>
      <c r="N34" s="197">
        <v>17.38</v>
      </c>
      <c r="O34" s="197">
        <v>0</v>
      </c>
      <c r="P34" s="197">
        <v>30.69</v>
      </c>
      <c r="Q34" s="197">
        <v>2.9</v>
      </c>
      <c r="R34" s="197">
        <v>7.47</v>
      </c>
      <c r="S34" s="197">
        <v>3.87</v>
      </c>
      <c r="T34" s="197">
        <v>0</v>
      </c>
      <c r="U34" s="197">
        <v>50.7</v>
      </c>
      <c r="V34" s="197">
        <v>3.55</v>
      </c>
      <c r="W34" s="197">
        <v>9</v>
      </c>
      <c r="X34" s="197">
        <v>29.16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59.93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9.0500000000000007</v>
      </c>
      <c r="L35" s="197">
        <v>311.20999999999998</v>
      </c>
      <c r="M35" s="197">
        <v>27.28</v>
      </c>
      <c r="N35" s="197">
        <v>17.38</v>
      </c>
      <c r="O35" s="197">
        <v>0</v>
      </c>
      <c r="P35" s="197">
        <v>30.69</v>
      </c>
      <c r="Q35" s="197">
        <v>2.9</v>
      </c>
      <c r="R35" s="197">
        <v>7.47</v>
      </c>
      <c r="S35" s="197">
        <v>3.87</v>
      </c>
      <c r="T35" s="197">
        <v>0</v>
      </c>
      <c r="U35" s="197">
        <v>50.7</v>
      </c>
      <c r="V35" s="197">
        <v>3.55</v>
      </c>
      <c r="W35" s="197">
        <v>9</v>
      </c>
      <c r="X35" s="197">
        <v>29.16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30.93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59.93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9.0500000000000007</v>
      </c>
      <c r="L36" s="197">
        <v>376.93</v>
      </c>
      <c r="M36" s="197">
        <v>27.28</v>
      </c>
      <c r="N36" s="197">
        <v>17.38</v>
      </c>
      <c r="O36" s="197">
        <v>0</v>
      </c>
      <c r="P36" s="197">
        <v>30.69</v>
      </c>
      <c r="Q36" s="197">
        <v>2.9</v>
      </c>
      <c r="R36" s="197">
        <v>7.47</v>
      </c>
      <c r="S36" s="197">
        <v>3.87</v>
      </c>
      <c r="T36" s="197">
        <v>0</v>
      </c>
      <c r="U36" s="197">
        <v>50.7</v>
      </c>
      <c r="V36" s="197">
        <v>3.55</v>
      </c>
      <c r="W36" s="197">
        <v>9</v>
      </c>
      <c r="X36" s="197">
        <v>29.16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30.93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59.93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9.0500000000000007</v>
      </c>
      <c r="L37" s="197">
        <v>434.92</v>
      </c>
      <c r="M37" s="197">
        <v>27.28</v>
      </c>
      <c r="N37" s="197">
        <v>17.38</v>
      </c>
      <c r="O37" s="197">
        <v>0</v>
      </c>
      <c r="P37" s="197">
        <v>30.69</v>
      </c>
      <c r="Q37" s="197">
        <v>2.9</v>
      </c>
      <c r="R37" s="197">
        <v>7.47</v>
      </c>
      <c r="S37" s="197">
        <v>3.87</v>
      </c>
      <c r="T37" s="197">
        <v>0</v>
      </c>
      <c r="U37" s="197">
        <v>50.7</v>
      </c>
      <c r="V37" s="197">
        <v>3.55</v>
      </c>
      <c r="W37" s="197">
        <v>9</v>
      </c>
      <c r="X37" s="197">
        <v>29.16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30.93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59.93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9.0500000000000007</v>
      </c>
      <c r="L38" s="197">
        <v>434.92</v>
      </c>
      <c r="M38" s="197">
        <v>27.28</v>
      </c>
      <c r="N38" s="197">
        <v>17.38</v>
      </c>
      <c r="O38" s="197">
        <v>0</v>
      </c>
      <c r="P38" s="197">
        <v>30.69</v>
      </c>
      <c r="Q38" s="197">
        <v>2.9</v>
      </c>
      <c r="R38" s="197">
        <v>7.47</v>
      </c>
      <c r="S38" s="197">
        <v>3.87</v>
      </c>
      <c r="T38" s="197">
        <v>0</v>
      </c>
      <c r="U38" s="197">
        <v>50.7</v>
      </c>
      <c r="V38" s="197">
        <v>3.55</v>
      </c>
      <c r="W38" s="197">
        <v>9</v>
      </c>
      <c r="X38" s="197">
        <v>29.16</v>
      </c>
      <c r="Y38" s="197">
        <v>0</v>
      </c>
      <c r="Z38">
        <v>0</v>
      </c>
      <c r="AA38" s="197">
        <v>11.21</v>
      </c>
      <c r="AB38" s="197">
        <v>0</v>
      </c>
      <c r="AC38" s="197">
        <v>0</v>
      </c>
      <c r="AD38" s="197">
        <v>0</v>
      </c>
      <c r="AE38" s="197">
        <v>30.93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59.93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9.0500000000000007</v>
      </c>
      <c r="L39" s="197">
        <v>434.92</v>
      </c>
      <c r="M39" s="197">
        <v>27.28</v>
      </c>
      <c r="N39" s="197">
        <v>17.38</v>
      </c>
      <c r="O39" s="197">
        <v>0</v>
      </c>
      <c r="P39" s="197">
        <v>30.69</v>
      </c>
      <c r="Q39" s="197">
        <v>2.9</v>
      </c>
      <c r="R39" s="197">
        <v>7.47</v>
      </c>
      <c r="S39" s="197">
        <v>3.87</v>
      </c>
      <c r="T39" s="197">
        <v>0</v>
      </c>
      <c r="U39" s="197">
        <v>50.7</v>
      </c>
      <c r="V39" s="197">
        <v>3.55</v>
      </c>
      <c r="W39" s="197">
        <v>9</v>
      </c>
      <c r="X39" s="197">
        <v>29.16</v>
      </c>
      <c r="Y39" s="197">
        <v>0</v>
      </c>
      <c r="Z39">
        <v>0</v>
      </c>
      <c r="AA39" s="197">
        <v>11.21</v>
      </c>
      <c r="AB39" s="197">
        <v>0</v>
      </c>
      <c r="AC39" s="197">
        <v>0</v>
      </c>
      <c r="AD39" s="197">
        <v>0</v>
      </c>
      <c r="AE39" s="197">
        <v>31.32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59.93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9.0500000000000007</v>
      </c>
      <c r="L40" s="197">
        <v>434.92</v>
      </c>
      <c r="M40" s="197">
        <v>27.28</v>
      </c>
      <c r="N40" s="197">
        <v>17.38</v>
      </c>
      <c r="O40" s="197">
        <v>0</v>
      </c>
      <c r="P40" s="197">
        <v>30.69</v>
      </c>
      <c r="Q40" s="197">
        <v>2.9</v>
      </c>
      <c r="R40" s="197">
        <v>7.47</v>
      </c>
      <c r="S40" s="197">
        <v>3.87</v>
      </c>
      <c r="T40" s="197">
        <v>0</v>
      </c>
      <c r="U40" s="197">
        <v>50.7</v>
      </c>
      <c r="V40" s="197">
        <v>3.55</v>
      </c>
      <c r="W40" s="197">
        <v>9</v>
      </c>
      <c r="X40" s="197">
        <v>29.16</v>
      </c>
      <c r="Y40" s="197">
        <v>0</v>
      </c>
      <c r="Z40">
        <v>0</v>
      </c>
      <c r="AA40" s="197">
        <v>11.21</v>
      </c>
      <c r="AB40" s="197">
        <v>0</v>
      </c>
      <c r="AC40" s="197">
        <v>0</v>
      </c>
      <c r="AD40" s="197">
        <v>0</v>
      </c>
      <c r="AE40" s="197">
        <v>31.32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59.93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9.0500000000000007</v>
      </c>
      <c r="L41" s="197">
        <v>454.15</v>
      </c>
      <c r="M41" s="197">
        <v>27.28</v>
      </c>
      <c r="N41" s="197">
        <v>17.38</v>
      </c>
      <c r="O41" s="197">
        <v>0</v>
      </c>
      <c r="P41" s="197">
        <v>30.69</v>
      </c>
      <c r="Q41" s="197">
        <v>2.9</v>
      </c>
      <c r="R41" s="197">
        <v>7.47</v>
      </c>
      <c r="S41" s="197">
        <v>3.87</v>
      </c>
      <c r="T41" s="197">
        <v>0</v>
      </c>
      <c r="U41" s="197">
        <v>50.7</v>
      </c>
      <c r="V41" s="197">
        <v>3.55</v>
      </c>
      <c r="W41" s="197">
        <v>9</v>
      </c>
      <c r="X41" s="197">
        <v>29.16</v>
      </c>
      <c r="Y41" s="197">
        <v>0</v>
      </c>
      <c r="Z41">
        <v>0</v>
      </c>
      <c r="AA41" s="197">
        <v>11.21</v>
      </c>
      <c r="AB41" s="197">
        <v>0</v>
      </c>
      <c r="AC41" s="197">
        <v>0</v>
      </c>
      <c r="AD41" s="197">
        <v>0</v>
      </c>
      <c r="AE41" s="197">
        <v>31.32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59.93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9.0500000000000007</v>
      </c>
      <c r="L42" s="197">
        <v>502.58</v>
      </c>
      <c r="M42" s="197">
        <v>27.28</v>
      </c>
      <c r="N42" s="197">
        <v>17.38</v>
      </c>
      <c r="O42" s="197">
        <v>0</v>
      </c>
      <c r="P42" s="197">
        <v>30.69</v>
      </c>
      <c r="Q42" s="197">
        <v>2.9</v>
      </c>
      <c r="R42" s="197">
        <v>7.47</v>
      </c>
      <c r="S42" s="197">
        <v>3.87</v>
      </c>
      <c r="T42" s="197">
        <v>0</v>
      </c>
      <c r="U42" s="197">
        <v>50.7</v>
      </c>
      <c r="V42" s="197">
        <v>3.55</v>
      </c>
      <c r="W42" s="197">
        <v>9</v>
      </c>
      <c r="X42" s="197">
        <v>29.16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31.32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59.93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9.0500000000000007</v>
      </c>
      <c r="L43" s="197">
        <v>502.58</v>
      </c>
      <c r="M43" s="197">
        <v>27.28</v>
      </c>
      <c r="N43" s="197">
        <v>17.38</v>
      </c>
      <c r="O43" s="197">
        <v>0</v>
      </c>
      <c r="P43" s="197">
        <v>30.69</v>
      </c>
      <c r="Q43" s="197">
        <v>2.9</v>
      </c>
      <c r="R43" s="197">
        <v>7.47</v>
      </c>
      <c r="S43" s="197">
        <v>3.87</v>
      </c>
      <c r="T43" s="197">
        <v>0</v>
      </c>
      <c r="U43" s="197">
        <v>50.7</v>
      </c>
      <c r="V43" s="197">
        <v>3.55</v>
      </c>
      <c r="W43" s="197">
        <v>9</v>
      </c>
      <c r="X43" s="197">
        <v>29.16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31.32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59.93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9.0500000000000007</v>
      </c>
      <c r="L44" s="197">
        <v>502.58</v>
      </c>
      <c r="M44" s="197">
        <v>27.28</v>
      </c>
      <c r="N44" s="197">
        <v>17.38</v>
      </c>
      <c r="O44" s="197">
        <v>0</v>
      </c>
      <c r="P44" s="197">
        <v>30.69</v>
      </c>
      <c r="Q44" s="197">
        <v>2.9</v>
      </c>
      <c r="R44" s="197">
        <v>7.47</v>
      </c>
      <c r="S44" s="197">
        <v>3.87</v>
      </c>
      <c r="T44" s="197">
        <v>0</v>
      </c>
      <c r="U44" s="197">
        <v>50.7</v>
      </c>
      <c r="V44" s="197">
        <v>3.55</v>
      </c>
      <c r="W44" s="197">
        <v>9</v>
      </c>
      <c r="X44" s="197">
        <v>29.16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59.93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9.0500000000000007</v>
      </c>
      <c r="L45" s="197">
        <v>502.58</v>
      </c>
      <c r="M45" s="197">
        <v>27.28</v>
      </c>
      <c r="N45" s="197">
        <v>17.38</v>
      </c>
      <c r="O45" s="197">
        <v>0</v>
      </c>
      <c r="P45" s="197">
        <v>30.69</v>
      </c>
      <c r="Q45" s="197">
        <v>2.9</v>
      </c>
      <c r="R45" s="197">
        <v>7.47</v>
      </c>
      <c r="S45" s="197">
        <v>3.87</v>
      </c>
      <c r="T45" s="197">
        <v>0</v>
      </c>
      <c r="U45" s="197">
        <v>50.7</v>
      </c>
      <c r="V45" s="197">
        <v>3.55</v>
      </c>
      <c r="W45" s="197">
        <v>9</v>
      </c>
      <c r="X45" s="197">
        <v>29.16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30.5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59.93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9.0500000000000007</v>
      </c>
      <c r="L46" s="197">
        <v>502.58</v>
      </c>
      <c r="M46" s="197">
        <v>27.28</v>
      </c>
      <c r="N46" s="197">
        <v>17.38</v>
      </c>
      <c r="O46" s="197">
        <v>0</v>
      </c>
      <c r="P46" s="197">
        <v>30.69</v>
      </c>
      <c r="Q46" s="197">
        <v>2.9</v>
      </c>
      <c r="R46" s="197">
        <v>7.47</v>
      </c>
      <c r="S46" s="197">
        <v>3.87</v>
      </c>
      <c r="T46" s="197">
        <v>0</v>
      </c>
      <c r="U46" s="197">
        <v>50.7</v>
      </c>
      <c r="V46" s="197">
        <v>3.55</v>
      </c>
      <c r="W46" s="197">
        <v>9</v>
      </c>
      <c r="X46" s="197">
        <v>29.16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30.5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59.93</v>
      </c>
      <c r="AQ46" s="197">
        <v>22.74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9.0500000000000007</v>
      </c>
      <c r="L47" s="197">
        <v>415.11</v>
      </c>
      <c r="M47" s="197">
        <v>27.28</v>
      </c>
      <c r="N47" s="197">
        <v>17.38</v>
      </c>
      <c r="O47" s="197">
        <v>0</v>
      </c>
      <c r="P47" s="197">
        <v>30.69</v>
      </c>
      <c r="Q47" s="197">
        <v>2.9</v>
      </c>
      <c r="R47" s="197">
        <v>7.47</v>
      </c>
      <c r="S47" s="197">
        <v>3.87</v>
      </c>
      <c r="T47" s="197">
        <v>0</v>
      </c>
      <c r="U47" s="197">
        <v>50.7</v>
      </c>
      <c r="V47" s="197">
        <v>3.55</v>
      </c>
      <c r="W47" s="197">
        <v>9</v>
      </c>
      <c r="X47" s="197">
        <v>29.16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59.93</v>
      </c>
      <c r="AQ47" s="197">
        <v>22.74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9.0500000000000007</v>
      </c>
      <c r="L48" s="197">
        <v>382.73</v>
      </c>
      <c r="M48" s="197">
        <v>27.28</v>
      </c>
      <c r="N48" s="197">
        <v>17.38</v>
      </c>
      <c r="O48" s="197">
        <v>0</v>
      </c>
      <c r="P48" s="197">
        <v>30.69</v>
      </c>
      <c r="Q48" s="197">
        <v>2.9</v>
      </c>
      <c r="R48" s="197">
        <v>7.47</v>
      </c>
      <c r="S48" s="197">
        <v>3.87</v>
      </c>
      <c r="T48" s="197">
        <v>0</v>
      </c>
      <c r="U48" s="197">
        <v>50.7</v>
      </c>
      <c r="V48" s="197">
        <v>3.55</v>
      </c>
      <c r="W48" s="197">
        <v>9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59.93</v>
      </c>
      <c r="AQ48" s="197">
        <v>22.74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9.0500000000000007</v>
      </c>
      <c r="L49" s="197">
        <v>372.1</v>
      </c>
      <c r="M49" s="197">
        <v>27.28</v>
      </c>
      <c r="N49" s="197">
        <v>17.38</v>
      </c>
      <c r="O49" s="197">
        <v>0</v>
      </c>
      <c r="P49" s="197">
        <v>30.69</v>
      </c>
      <c r="Q49" s="197">
        <v>2.9</v>
      </c>
      <c r="R49" s="197">
        <v>7.47</v>
      </c>
      <c r="S49" s="197">
        <v>3.86</v>
      </c>
      <c r="T49" s="197">
        <v>0</v>
      </c>
      <c r="U49" s="197">
        <v>50.7</v>
      </c>
      <c r="V49" s="197">
        <v>3.55</v>
      </c>
      <c r="W49" s="197">
        <v>9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59.93</v>
      </c>
      <c r="AQ49" s="197">
        <v>22.74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9.0500000000000007</v>
      </c>
      <c r="L50" s="197">
        <v>372.1</v>
      </c>
      <c r="M50" s="197">
        <v>27.28</v>
      </c>
      <c r="N50" s="197">
        <v>17.38</v>
      </c>
      <c r="O50" s="197">
        <v>0</v>
      </c>
      <c r="P50" s="197">
        <v>30.69</v>
      </c>
      <c r="Q50" s="197">
        <v>2.9</v>
      </c>
      <c r="R50" s="197">
        <v>7.47</v>
      </c>
      <c r="S50" s="197">
        <v>3.86</v>
      </c>
      <c r="T50" s="197">
        <v>0</v>
      </c>
      <c r="U50" s="197">
        <v>50.7</v>
      </c>
      <c r="V50" s="197">
        <v>3.55</v>
      </c>
      <c r="W50" s="197">
        <v>9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59.93</v>
      </c>
      <c r="AQ50" s="197">
        <v>22.74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9.0500000000000007</v>
      </c>
      <c r="L51" s="197">
        <v>372.1</v>
      </c>
      <c r="M51" s="197">
        <v>27.28</v>
      </c>
      <c r="N51" s="197">
        <v>17.38</v>
      </c>
      <c r="O51" s="197">
        <v>0</v>
      </c>
      <c r="P51" s="197">
        <v>30.69</v>
      </c>
      <c r="Q51" s="197">
        <v>2.9</v>
      </c>
      <c r="R51" s="197">
        <v>7.47</v>
      </c>
      <c r="S51" s="197">
        <v>3.86</v>
      </c>
      <c r="T51" s="197">
        <v>0</v>
      </c>
      <c r="U51" s="197">
        <v>50.7</v>
      </c>
      <c r="V51" s="197">
        <v>3.55</v>
      </c>
      <c r="W51" s="197">
        <v>9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59.93</v>
      </c>
      <c r="AQ51" s="197">
        <v>22.74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9.0500000000000007</v>
      </c>
      <c r="L52" s="197">
        <v>352.77</v>
      </c>
      <c r="M52" s="197">
        <v>27.28</v>
      </c>
      <c r="N52" s="197">
        <v>17.38</v>
      </c>
      <c r="O52" s="197">
        <v>0</v>
      </c>
      <c r="P52" s="197">
        <v>30.69</v>
      </c>
      <c r="Q52" s="197">
        <v>2.9</v>
      </c>
      <c r="R52" s="197">
        <v>7.47</v>
      </c>
      <c r="S52" s="197">
        <v>3.86</v>
      </c>
      <c r="T52" s="197">
        <v>0</v>
      </c>
      <c r="U52" s="197">
        <v>50.7</v>
      </c>
      <c r="V52" s="197">
        <v>3.55</v>
      </c>
      <c r="W52" s="197">
        <v>9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59.93</v>
      </c>
      <c r="AQ52" s="197">
        <v>22.74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9.36</v>
      </c>
      <c r="L53" s="197">
        <v>332.48</v>
      </c>
      <c r="M53" s="197">
        <v>27.28</v>
      </c>
      <c r="N53" s="197">
        <v>17.38</v>
      </c>
      <c r="O53" s="197">
        <v>0</v>
      </c>
      <c r="P53" s="197">
        <v>30.69</v>
      </c>
      <c r="Q53" s="197">
        <v>2.9</v>
      </c>
      <c r="R53" s="197">
        <v>7.47</v>
      </c>
      <c r="S53" s="197">
        <v>3.86</v>
      </c>
      <c r="T53" s="197">
        <v>0</v>
      </c>
      <c r="U53" s="197">
        <v>50.7</v>
      </c>
      <c r="V53" s="197">
        <v>3.55</v>
      </c>
      <c r="W53" s="197">
        <v>9</v>
      </c>
      <c r="X53" s="197">
        <v>29.16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59.93</v>
      </c>
      <c r="AQ53" s="197">
        <v>22.74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9.0500000000000007</v>
      </c>
      <c r="L54" s="197">
        <v>332.48</v>
      </c>
      <c r="M54" s="197">
        <v>27.28</v>
      </c>
      <c r="N54" s="197">
        <v>17.38</v>
      </c>
      <c r="O54" s="197">
        <v>0</v>
      </c>
      <c r="P54" s="197">
        <v>30.69</v>
      </c>
      <c r="Q54" s="197">
        <v>2.9</v>
      </c>
      <c r="R54" s="197">
        <v>7.47</v>
      </c>
      <c r="S54" s="197">
        <v>3.86</v>
      </c>
      <c r="T54" s="197">
        <v>0</v>
      </c>
      <c r="U54" s="197">
        <v>50.7</v>
      </c>
      <c r="V54" s="197">
        <v>3.55</v>
      </c>
      <c r="W54" s="197">
        <v>9</v>
      </c>
      <c r="X54" s="197">
        <v>29.16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59.93</v>
      </c>
      <c r="AQ54" s="197">
        <v>22.74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9.0500000000000007</v>
      </c>
      <c r="L55" s="197">
        <v>387.57</v>
      </c>
      <c r="M55" s="197">
        <v>27.28</v>
      </c>
      <c r="N55" s="197">
        <v>17.38</v>
      </c>
      <c r="O55" s="197">
        <v>0</v>
      </c>
      <c r="P55" s="197">
        <v>30.69</v>
      </c>
      <c r="Q55" s="197">
        <v>2.9</v>
      </c>
      <c r="R55" s="197">
        <v>7.47</v>
      </c>
      <c r="S55" s="197">
        <v>3.86</v>
      </c>
      <c r="T55" s="197">
        <v>0</v>
      </c>
      <c r="U55" s="197">
        <v>50.7</v>
      </c>
      <c r="V55" s="197">
        <v>3.55</v>
      </c>
      <c r="W55" s="197">
        <v>9</v>
      </c>
      <c r="X55" s="197">
        <v>29.16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59.93</v>
      </c>
      <c r="AQ55" s="197">
        <v>22.74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9.0500000000000007</v>
      </c>
      <c r="L56" s="197">
        <v>387.57</v>
      </c>
      <c r="M56" s="197">
        <v>27.28</v>
      </c>
      <c r="N56" s="197">
        <v>17.38</v>
      </c>
      <c r="O56" s="197">
        <v>0</v>
      </c>
      <c r="P56" s="197">
        <v>30.69</v>
      </c>
      <c r="Q56" s="197">
        <v>2.9</v>
      </c>
      <c r="R56" s="197">
        <v>7.47</v>
      </c>
      <c r="S56" s="197">
        <v>3.86</v>
      </c>
      <c r="T56" s="197">
        <v>0</v>
      </c>
      <c r="U56" s="197">
        <v>50.7</v>
      </c>
      <c r="V56" s="197">
        <v>3.55</v>
      </c>
      <c r="W56" s="197">
        <v>9</v>
      </c>
      <c r="X56" s="197">
        <v>29.16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59.93</v>
      </c>
      <c r="AQ56" s="197">
        <v>22.74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9.0500000000000007</v>
      </c>
      <c r="L57" s="197">
        <v>387.57</v>
      </c>
      <c r="M57" s="197">
        <v>27.28</v>
      </c>
      <c r="N57" s="197">
        <v>17.38</v>
      </c>
      <c r="O57" s="197">
        <v>0</v>
      </c>
      <c r="P57" s="197">
        <v>30.69</v>
      </c>
      <c r="Q57" s="197">
        <v>2.9</v>
      </c>
      <c r="R57" s="197">
        <v>7.47</v>
      </c>
      <c r="S57" s="197">
        <v>3.87</v>
      </c>
      <c r="T57" s="197">
        <v>0</v>
      </c>
      <c r="U57" s="197">
        <v>50.7</v>
      </c>
      <c r="V57" s="197">
        <v>3.54</v>
      </c>
      <c r="W57" s="197">
        <v>9</v>
      </c>
      <c r="X57" s="197">
        <v>29.16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59.93</v>
      </c>
      <c r="AQ57" s="197">
        <v>22.74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9.0500000000000007</v>
      </c>
      <c r="L58" s="197">
        <v>387.57</v>
      </c>
      <c r="M58" s="197">
        <v>27.28</v>
      </c>
      <c r="N58" s="197">
        <v>17.38</v>
      </c>
      <c r="O58" s="197">
        <v>0</v>
      </c>
      <c r="P58" s="197">
        <v>30.69</v>
      </c>
      <c r="Q58" s="197">
        <v>2.9</v>
      </c>
      <c r="R58" s="197">
        <v>7.47</v>
      </c>
      <c r="S58" s="197">
        <v>3.87</v>
      </c>
      <c r="T58" s="197">
        <v>0</v>
      </c>
      <c r="U58" s="197">
        <v>50.7</v>
      </c>
      <c r="V58" s="197">
        <v>3.54</v>
      </c>
      <c r="W58" s="197">
        <v>9</v>
      </c>
      <c r="X58" s="197">
        <v>29.16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59.93</v>
      </c>
      <c r="AQ58" s="197">
        <v>22.74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8.6199999999999992</v>
      </c>
      <c r="L59" s="197">
        <v>363.64</v>
      </c>
      <c r="M59" s="197">
        <v>27.28</v>
      </c>
      <c r="N59" s="197">
        <v>17.38</v>
      </c>
      <c r="O59" s="197">
        <v>0</v>
      </c>
      <c r="P59" s="197">
        <v>30.69</v>
      </c>
      <c r="Q59" s="197">
        <v>2.9</v>
      </c>
      <c r="R59" s="197">
        <v>7.47</v>
      </c>
      <c r="S59" s="197">
        <v>3.87</v>
      </c>
      <c r="T59" s="197">
        <v>0</v>
      </c>
      <c r="U59" s="197">
        <v>50.7</v>
      </c>
      <c r="V59" s="197">
        <v>3.31</v>
      </c>
      <c r="W59" s="197">
        <v>9</v>
      </c>
      <c r="X59" s="197">
        <v>29.16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59.93</v>
      </c>
      <c r="AQ59" s="197">
        <v>22.74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9.0500000000000007</v>
      </c>
      <c r="L60" s="197">
        <v>417.53</v>
      </c>
      <c r="M60" s="197">
        <v>27.28</v>
      </c>
      <c r="N60" s="197">
        <v>17.38</v>
      </c>
      <c r="O60" s="197">
        <v>0</v>
      </c>
      <c r="P60" s="197">
        <v>30.69</v>
      </c>
      <c r="Q60" s="197">
        <v>2.9</v>
      </c>
      <c r="R60" s="197">
        <v>7.47</v>
      </c>
      <c r="S60" s="197">
        <v>3.87</v>
      </c>
      <c r="T60" s="197">
        <v>0</v>
      </c>
      <c r="U60" s="197">
        <v>50.7</v>
      </c>
      <c r="V60" s="197">
        <v>3.55</v>
      </c>
      <c r="W60" s="197">
        <v>9</v>
      </c>
      <c r="X60" s="197">
        <v>29.16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59.93</v>
      </c>
      <c r="AQ60" s="197">
        <v>22.74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9.0500000000000007</v>
      </c>
      <c r="L61" s="197">
        <v>540.89</v>
      </c>
      <c r="M61" s="197">
        <v>27.28</v>
      </c>
      <c r="N61" s="197">
        <v>17.38</v>
      </c>
      <c r="O61" s="197">
        <v>0</v>
      </c>
      <c r="P61" s="197">
        <v>30.69</v>
      </c>
      <c r="Q61" s="197">
        <v>5.93</v>
      </c>
      <c r="R61" s="197">
        <v>7.47</v>
      </c>
      <c r="S61" s="197">
        <v>7.83</v>
      </c>
      <c r="T61" s="197">
        <v>0</v>
      </c>
      <c r="U61" s="197">
        <v>50.7</v>
      </c>
      <c r="V61" s="197">
        <v>3.55</v>
      </c>
      <c r="W61" s="197">
        <v>9</v>
      </c>
      <c r="X61" s="197">
        <v>29.16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59.93</v>
      </c>
      <c r="AQ61" s="197">
        <v>22.74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9.0500000000000007</v>
      </c>
      <c r="L62" s="197">
        <v>559.12</v>
      </c>
      <c r="M62" s="197">
        <v>27.28</v>
      </c>
      <c r="N62" s="197">
        <v>17.38</v>
      </c>
      <c r="O62" s="197">
        <v>0</v>
      </c>
      <c r="P62" s="197">
        <v>30.69</v>
      </c>
      <c r="Q62" s="197">
        <v>5.92</v>
      </c>
      <c r="R62" s="197">
        <v>7.47</v>
      </c>
      <c r="S62" s="197">
        <v>7.83</v>
      </c>
      <c r="T62" s="197">
        <v>0</v>
      </c>
      <c r="U62" s="197">
        <v>50.7</v>
      </c>
      <c r="V62" s="197">
        <v>3.53</v>
      </c>
      <c r="W62" s="197">
        <v>9</v>
      </c>
      <c r="X62" s="197">
        <v>29.16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59.93</v>
      </c>
      <c r="AQ62" s="197">
        <v>22.74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9.0500000000000007</v>
      </c>
      <c r="L63" s="197">
        <v>559.12</v>
      </c>
      <c r="M63" s="197">
        <v>27.28</v>
      </c>
      <c r="N63" s="197">
        <v>17.38</v>
      </c>
      <c r="O63" s="197">
        <v>0</v>
      </c>
      <c r="P63" s="197">
        <v>30.69</v>
      </c>
      <c r="Q63" s="197">
        <v>5.92</v>
      </c>
      <c r="R63" s="197">
        <v>7.47</v>
      </c>
      <c r="S63" s="197">
        <v>7.83</v>
      </c>
      <c r="T63" s="197">
        <v>0</v>
      </c>
      <c r="U63" s="197">
        <v>50.7</v>
      </c>
      <c r="V63" s="197">
        <v>3.55</v>
      </c>
      <c r="W63" s="197">
        <v>9</v>
      </c>
      <c r="X63" s="197">
        <v>29.16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59.93</v>
      </c>
      <c r="AQ63" s="197">
        <v>22.74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9.0500000000000007</v>
      </c>
      <c r="L64" s="197">
        <v>559.12</v>
      </c>
      <c r="M64" s="197">
        <v>27.28</v>
      </c>
      <c r="N64" s="197">
        <v>17.38</v>
      </c>
      <c r="O64" s="197">
        <v>0</v>
      </c>
      <c r="P64" s="197">
        <v>30.69</v>
      </c>
      <c r="Q64" s="197">
        <v>5.92</v>
      </c>
      <c r="R64" s="197">
        <v>7.47</v>
      </c>
      <c r="S64" s="197">
        <v>7.83</v>
      </c>
      <c r="T64" s="197">
        <v>0</v>
      </c>
      <c r="U64" s="197">
        <v>50.7</v>
      </c>
      <c r="V64" s="197">
        <v>3.55</v>
      </c>
      <c r="W64" s="197">
        <v>9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70</v>
      </c>
      <c r="AN64" s="197">
        <v>0</v>
      </c>
      <c r="AO64">
        <v>0</v>
      </c>
      <c r="AP64" s="197">
        <v>59.93</v>
      </c>
      <c r="AQ64" s="197">
        <v>22.74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9.0500000000000007</v>
      </c>
      <c r="L65" s="197">
        <v>559.12</v>
      </c>
      <c r="M65" s="197">
        <v>27.28</v>
      </c>
      <c r="N65" s="197">
        <v>17.38</v>
      </c>
      <c r="O65" s="197">
        <v>0</v>
      </c>
      <c r="P65" s="197">
        <v>30.69</v>
      </c>
      <c r="Q65" s="197">
        <v>5.92</v>
      </c>
      <c r="R65" s="197">
        <v>7.47</v>
      </c>
      <c r="S65" s="197">
        <v>7.83</v>
      </c>
      <c r="T65" s="197">
        <v>0</v>
      </c>
      <c r="U65" s="197">
        <v>50.7</v>
      </c>
      <c r="V65" s="197">
        <v>3.55</v>
      </c>
      <c r="W65" s="197">
        <v>9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70</v>
      </c>
      <c r="AN65" s="197">
        <v>0</v>
      </c>
      <c r="AO65">
        <v>0</v>
      </c>
      <c r="AP65" s="197">
        <v>59.93</v>
      </c>
      <c r="AQ65" s="197">
        <v>22.74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9.0500000000000007</v>
      </c>
      <c r="L66" s="197">
        <v>559.12</v>
      </c>
      <c r="M66" s="197">
        <v>27.28</v>
      </c>
      <c r="N66" s="197">
        <v>17.38</v>
      </c>
      <c r="O66" s="197">
        <v>0</v>
      </c>
      <c r="P66" s="197">
        <v>30.69</v>
      </c>
      <c r="Q66" s="197">
        <v>5.92</v>
      </c>
      <c r="R66" s="197">
        <v>7.47</v>
      </c>
      <c r="S66" s="197">
        <v>7.83</v>
      </c>
      <c r="T66" s="197">
        <v>0</v>
      </c>
      <c r="U66" s="197">
        <v>50.7</v>
      </c>
      <c r="V66" s="197">
        <v>3.55</v>
      </c>
      <c r="W66" s="197">
        <v>9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70</v>
      </c>
      <c r="AN66" s="197">
        <v>0</v>
      </c>
      <c r="AO66">
        <v>0</v>
      </c>
      <c r="AP66" s="197">
        <v>59.93</v>
      </c>
      <c r="AQ66" s="197">
        <v>22.74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9.0500000000000007</v>
      </c>
      <c r="L67" s="197">
        <v>559.12</v>
      </c>
      <c r="M67" s="197">
        <v>27.28</v>
      </c>
      <c r="N67" s="197">
        <v>17.38</v>
      </c>
      <c r="O67" s="197">
        <v>0</v>
      </c>
      <c r="P67" s="197">
        <v>30.69</v>
      </c>
      <c r="Q67" s="197">
        <v>5.74</v>
      </c>
      <c r="R67" s="197">
        <v>7.47</v>
      </c>
      <c r="S67" s="197">
        <v>7.72</v>
      </c>
      <c r="T67" s="197">
        <v>0</v>
      </c>
      <c r="U67" s="197">
        <v>50.7</v>
      </c>
      <c r="V67" s="197">
        <v>3.55</v>
      </c>
      <c r="W67" s="197">
        <v>9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59.93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9.0500000000000007</v>
      </c>
      <c r="L68" s="197">
        <v>559.12</v>
      </c>
      <c r="M68" s="197">
        <v>27.28</v>
      </c>
      <c r="N68" s="197">
        <v>17.38</v>
      </c>
      <c r="O68" s="197">
        <v>0</v>
      </c>
      <c r="P68" s="197">
        <v>30.69</v>
      </c>
      <c r="Q68" s="197">
        <v>5.92</v>
      </c>
      <c r="R68" s="197">
        <v>7.47</v>
      </c>
      <c r="S68" s="197">
        <v>7.83</v>
      </c>
      <c r="T68" s="197">
        <v>0</v>
      </c>
      <c r="U68" s="197">
        <v>50.7</v>
      </c>
      <c r="V68" s="197">
        <v>3.55</v>
      </c>
      <c r="W68" s="197">
        <v>9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59.93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9.0500000000000007</v>
      </c>
      <c r="L69" s="197">
        <v>559.12</v>
      </c>
      <c r="M69" s="197">
        <v>27.28</v>
      </c>
      <c r="N69" s="197">
        <v>17.38</v>
      </c>
      <c r="O69" s="197">
        <v>0</v>
      </c>
      <c r="P69" s="197">
        <v>30.69</v>
      </c>
      <c r="Q69" s="197">
        <v>5.92</v>
      </c>
      <c r="R69" s="197">
        <v>7.47</v>
      </c>
      <c r="S69" s="197">
        <v>7.83</v>
      </c>
      <c r="T69" s="197">
        <v>0</v>
      </c>
      <c r="U69" s="197">
        <v>50.7</v>
      </c>
      <c r="V69" s="197">
        <v>3.55</v>
      </c>
      <c r="W69" s="197">
        <v>9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59.93</v>
      </c>
      <c r="AQ69" s="197">
        <v>22.74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9.0500000000000007</v>
      </c>
      <c r="L70" s="197">
        <v>559.12</v>
      </c>
      <c r="M70" s="197">
        <v>27.28</v>
      </c>
      <c r="N70" s="197">
        <v>17.38</v>
      </c>
      <c r="O70" s="197">
        <v>0</v>
      </c>
      <c r="P70" s="197">
        <v>30.69</v>
      </c>
      <c r="Q70" s="197">
        <v>5.92</v>
      </c>
      <c r="R70" s="197">
        <v>7.47</v>
      </c>
      <c r="S70" s="197">
        <v>7.83</v>
      </c>
      <c r="T70" s="197">
        <v>0</v>
      </c>
      <c r="U70" s="197">
        <v>50.7</v>
      </c>
      <c r="V70" s="197">
        <v>3.55</v>
      </c>
      <c r="W70" s="197">
        <v>9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70</v>
      </c>
      <c r="AN70" s="197">
        <v>0</v>
      </c>
      <c r="AO70">
        <v>0</v>
      </c>
      <c r="AP70" s="197">
        <v>59.93</v>
      </c>
      <c r="AQ70" s="197">
        <v>22.74</v>
      </c>
      <c r="AR70" s="197">
        <v>13.22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9.0500000000000007</v>
      </c>
      <c r="L71" s="197">
        <v>559.12</v>
      </c>
      <c r="M71" s="197">
        <v>27.28</v>
      </c>
      <c r="N71" s="197">
        <v>17.38</v>
      </c>
      <c r="O71" s="197">
        <v>0</v>
      </c>
      <c r="P71" s="197">
        <v>30.69</v>
      </c>
      <c r="Q71" s="197">
        <v>5.92</v>
      </c>
      <c r="R71" s="197">
        <v>7.47</v>
      </c>
      <c r="S71" s="197">
        <v>7.83</v>
      </c>
      <c r="T71" s="197">
        <v>0</v>
      </c>
      <c r="U71" s="197">
        <v>50.7</v>
      </c>
      <c r="V71" s="197">
        <v>3.55</v>
      </c>
      <c r="W71" s="197">
        <v>9</v>
      </c>
      <c r="X71" s="197">
        <v>29.16</v>
      </c>
      <c r="Y71" s="197">
        <v>0</v>
      </c>
      <c r="Z71">
        <v>0</v>
      </c>
      <c r="AA71" s="197">
        <v>18.27</v>
      </c>
      <c r="AB71" s="197">
        <v>0</v>
      </c>
      <c r="AC71" s="197">
        <v>0</v>
      </c>
      <c r="AD71" s="197">
        <v>0</v>
      </c>
      <c r="AE71" s="197">
        <v>49.5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70</v>
      </c>
      <c r="AN71" s="197">
        <v>0</v>
      </c>
      <c r="AO71">
        <v>0</v>
      </c>
      <c r="AP71" s="197">
        <v>59.93</v>
      </c>
      <c r="AQ71" s="197">
        <v>22.74</v>
      </c>
      <c r="AR71" s="197">
        <v>5.71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9.0500000000000007</v>
      </c>
      <c r="L72" s="197">
        <v>559.12</v>
      </c>
      <c r="M72" s="197">
        <v>27.28</v>
      </c>
      <c r="N72" s="197">
        <v>17.38</v>
      </c>
      <c r="O72" s="197">
        <v>0</v>
      </c>
      <c r="P72" s="197">
        <v>30.69</v>
      </c>
      <c r="Q72" s="197">
        <v>5.92</v>
      </c>
      <c r="R72" s="197">
        <v>7.47</v>
      </c>
      <c r="S72" s="197">
        <v>7.83</v>
      </c>
      <c r="T72" s="197">
        <v>0</v>
      </c>
      <c r="U72" s="197">
        <v>50.7</v>
      </c>
      <c r="V72" s="197">
        <v>3.55</v>
      </c>
      <c r="W72" s="197">
        <v>9</v>
      </c>
      <c r="X72" s="197">
        <v>29.16</v>
      </c>
      <c r="Y72" s="197">
        <v>0</v>
      </c>
      <c r="Z72">
        <v>0</v>
      </c>
      <c r="AA72" s="197">
        <v>18.27</v>
      </c>
      <c r="AB72" s="197">
        <v>0</v>
      </c>
      <c r="AC72" s="197">
        <v>0</v>
      </c>
      <c r="AD72" s="197">
        <v>0</v>
      </c>
      <c r="AE72" s="197">
        <v>49.5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70</v>
      </c>
      <c r="AN72" s="197">
        <v>0</v>
      </c>
      <c r="AO72">
        <v>0</v>
      </c>
      <c r="AP72" s="197">
        <v>59.93</v>
      </c>
      <c r="AQ72" s="197">
        <v>22.74</v>
      </c>
      <c r="AR72" s="197">
        <v>3.05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9.0500000000000007</v>
      </c>
      <c r="L73" s="197">
        <v>559.12</v>
      </c>
      <c r="M73" s="197">
        <v>27.28</v>
      </c>
      <c r="N73" s="197">
        <v>17.38</v>
      </c>
      <c r="O73" s="197">
        <v>0</v>
      </c>
      <c r="P73" s="197">
        <v>30.69</v>
      </c>
      <c r="Q73" s="197">
        <v>5.92</v>
      </c>
      <c r="R73" s="197">
        <v>7.47</v>
      </c>
      <c r="S73" s="197">
        <v>7.83</v>
      </c>
      <c r="T73" s="197">
        <v>0</v>
      </c>
      <c r="U73" s="197">
        <v>50.7</v>
      </c>
      <c r="V73" s="197">
        <v>4.12</v>
      </c>
      <c r="W73" s="197">
        <v>9</v>
      </c>
      <c r="X73" s="197">
        <v>29.16</v>
      </c>
      <c r="Y73" s="197">
        <v>0</v>
      </c>
      <c r="Z73">
        <v>0</v>
      </c>
      <c r="AA73" s="197">
        <v>18.27</v>
      </c>
      <c r="AB73" s="197">
        <v>0</v>
      </c>
      <c r="AC73" s="197">
        <v>0</v>
      </c>
      <c r="AD73" s="197">
        <v>0</v>
      </c>
      <c r="AE73" s="197">
        <v>49.5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70</v>
      </c>
      <c r="AN73" s="197">
        <v>0</v>
      </c>
      <c r="AO73">
        <v>0</v>
      </c>
      <c r="AP73" s="197">
        <v>59.93</v>
      </c>
      <c r="AQ73" s="197">
        <v>22.74</v>
      </c>
      <c r="AR73" s="197">
        <v>1.3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9.0500000000000007</v>
      </c>
      <c r="L74" s="197">
        <v>559.12</v>
      </c>
      <c r="M74" s="197">
        <v>27.28</v>
      </c>
      <c r="N74" s="197">
        <v>17.38</v>
      </c>
      <c r="O74" s="197">
        <v>0</v>
      </c>
      <c r="P74" s="197">
        <v>30.69</v>
      </c>
      <c r="Q74" s="197">
        <v>5.92</v>
      </c>
      <c r="R74" s="197">
        <v>7.47</v>
      </c>
      <c r="S74" s="197">
        <v>7.83</v>
      </c>
      <c r="T74" s="197">
        <v>0</v>
      </c>
      <c r="U74" s="197">
        <v>50.7</v>
      </c>
      <c r="V74" s="197">
        <v>4.12</v>
      </c>
      <c r="W74" s="197">
        <v>9</v>
      </c>
      <c r="X74" s="197">
        <v>29.16</v>
      </c>
      <c r="Y74" s="197">
        <v>0</v>
      </c>
      <c r="Z74">
        <v>0</v>
      </c>
      <c r="AA74" s="197">
        <v>18.27</v>
      </c>
      <c r="AB74" s="197">
        <v>0</v>
      </c>
      <c r="AC74" s="197">
        <v>0</v>
      </c>
      <c r="AD74" s="197">
        <v>0</v>
      </c>
      <c r="AE74" s="197">
        <v>50.15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70</v>
      </c>
      <c r="AN74" s="197">
        <v>0</v>
      </c>
      <c r="AO74">
        <v>0</v>
      </c>
      <c r="AP74" s="197">
        <v>59.93</v>
      </c>
      <c r="AQ74" s="197">
        <v>22.74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9.0500000000000007</v>
      </c>
      <c r="L75" s="197">
        <v>559.12</v>
      </c>
      <c r="M75" s="197">
        <v>27.28</v>
      </c>
      <c r="N75" s="197">
        <v>17.38</v>
      </c>
      <c r="O75" s="197">
        <v>0</v>
      </c>
      <c r="P75" s="197">
        <v>30.69</v>
      </c>
      <c r="Q75" s="197">
        <v>5.92</v>
      </c>
      <c r="R75" s="197">
        <v>7.47</v>
      </c>
      <c r="S75" s="197">
        <v>7.83</v>
      </c>
      <c r="T75" s="197">
        <v>0</v>
      </c>
      <c r="U75" s="197">
        <v>50.7</v>
      </c>
      <c r="V75" s="197">
        <v>4.12</v>
      </c>
      <c r="W75" s="197">
        <v>9</v>
      </c>
      <c r="X75" s="197">
        <v>29.16</v>
      </c>
      <c r="Y75" s="197">
        <v>0</v>
      </c>
      <c r="Z75">
        <v>0</v>
      </c>
      <c r="AA75" s="197">
        <v>18.27</v>
      </c>
      <c r="AB75" s="197">
        <v>0</v>
      </c>
      <c r="AC75" s="197">
        <v>0</v>
      </c>
      <c r="AD75" s="197">
        <v>0</v>
      </c>
      <c r="AE75" s="197">
        <v>50.15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59.93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9.0500000000000007</v>
      </c>
      <c r="L76" s="197">
        <v>559.12</v>
      </c>
      <c r="M76" s="197">
        <v>27.28</v>
      </c>
      <c r="N76" s="197">
        <v>17.38</v>
      </c>
      <c r="O76" s="197">
        <v>0</v>
      </c>
      <c r="P76" s="197">
        <v>30.69</v>
      </c>
      <c r="Q76" s="197">
        <v>5.92</v>
      </c>
      <c r="R76" s="197">
        <v>7.47</v>
      </c>
      <c r="S76" s="197">
        <v>7.83</v>
      </c>
      <c r="T76" s="197">
        <v>0</v>
      </c>
      <c r="U76" s="197">
        <v>50.7</v>
      </c>
      <c r="V76" s="197">
        <v>4.12</v>
      </c>
      <c r="W76" s="197">
        <v>9</v>
      </c>
      <c r="X76" s="197">
        <v>29.16</v>
      </c>
      <c r="Y76" s="197">
        <v>0</v>
      </c>
      <c r="Z76">
        <v>0</v>
      </c>
      <c r="AA76" s="197">
        <v>18.27</v>
      </c>
      <c r="AB76" s="197">
        <v>0</v>
      </c>
      <c r="AC76" s="197">
        <v>0</v>
      </c>
      <c r="AD76" s="197">
        <v>0</v>
      </c>
      <c r="AE76" s="197">
        <v>50.15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59.93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9.0500000000000007</v>
      </c>
      <c r="L77" s="197">
        <v>559.12</v>
      </c>
      <c r="M77" s="197">
        <v>27.28</v>
      </c>
      <c r="N77" s="197">
        <v>17.38</v>
      </c>
      <c r="O77" s="197">
        <v>0</v>
      </c>
      <c r="P77" s="197">
        <v>30.69</v>
      </c>
      <c r="Q77" s="197">
        <v>5.92</v>
      </c>
      <c r="R77" s="197">
        <v>7.47</v>
      </c>
      <c r="S77" s="197">
        <v>7.83</v>
      </c>
      <c r="T77" s="197">
        <v>0</v>
      </c>
      <c r="U77" s="197">
        <v>50.7</v>
      </c>
      <c r="V77" s="197">
        <v>4.12</v>
      </c>
      <c r="W77" s="197">
        <v>9</v>
      </c>
      <c r="X77" s="197">
        <v>29.16</v>
      </c>
      <c r="Y77" s="197">
        <v>0</v>
      </c>
      <c r="Z77">
        <v>0</v>
      </c>
      <c r="AA77" s="197">
        <v>18.27</v>
      </c>
      <c r="AB77" s="197">
        <v>0</v>
      </c>
      <c r="AC77" s="197">
        <v>0</v>
      </c>
      <c r="AD77" s="197">
        <v>0</v>
      </c>
      <c r="AE77" s="197">
        <v>50.15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59.93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9.0500000000000007</v>
      </c>
      <c r="L78" s="197">
        <v>559.12</v>
      </c>
      <c r="M78" s="197">
        <v>27.28</v>
      </c>
      <c r="N78" s="197">
        <v>17.38</v>
      </c>
      <c r="O78" s="197">
        <v>0</v>
      </c>
      <c r="P78" s="197">
        <v>30.69</v>
      </c>
      <c r="Q78" s="197">
        <v>5.92</v>
      </c>
      <c r="R78" s="197">
        <v>7.47</v>
      </c>
      <c r="S78" s="197">
        <v>7.83</v>
      </c>
      <c r="T78" s="197">
        <v>0</v>
      </c>
      <c r="U78" s="197">
        <v>50.7</v>
      </c>
      <c r="V78" s="197">
        <v>4.12</v>
      </c>
      <c r="W78" s="197">
        <v>9</v>
      </c>
      <c r="X78" s="197">
        <v>29.16</v>
      </c>
      <c r="Y78" s="197">
        <v>0</v>
      </c>
      <c r="Z78">
        <v>0</v>
      </c>
      <c r="AA78" s="197">
        <v>18.27</v>
      </c>
      <c r="AB78" s="197">
        <v>0</v>
      </c>
      <c r="AC78" s="197">
        <v>0</v>
      </c>
      <c r="AD78" s="197">
        <v>0</v>
      </c>
      <c r="AE78" s="197">
        <v>50.15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59.93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9.0500000000000007</v>
      </c>
      <c r="L79" s="197">
        <v>559.12</v>
      </c>
      <c r="M79" s="197">
        <v>27.28</v>
      </c>
      <c r="N79" s="197">
        <v>17.38</v>
      </c>
      <c r="O79" s="197">
        <v>0</v>
      </c>
      <c r="P79" s="197">
        <v>30.69</v>
      </c>
      <c r="Q79" s="197">
        <v>5.25</v>
      </c>
      <c r="R79" s="197">
        <v>7.47</v>
      </c>
      <c r="S79" s="197">
        <v>7.83</v>
      </c>
      <c r="T79" s="197">
        <v>0</v>
      </c>
      <c r="U79" s="197">
        <v>50.7</v>
      </c>
      <c r="V79" s="197">
        <v>4.12</v>
      </c>
      <c r="W79" s="197">
        <v>9</v>
      </c>
      <c r="X79" s="197">
        <v>29.16</v>
      </c>
      <c r="Y79" s="197">
        <v>0</v>
      </c>
      <c r="Z79">
        <v>0</v>
      </c>
      <c r="AA79" s="197">
        <v>18.27</v>
      </c>
      <c r="AB79" s="197">
        <v>0</v>
      </c>
      <c r="AC79" s="197">
        <v>0</v>
      </c>
      <c r="AD79" s="197">
        <v>0</v>
      </c>
      <c r="AE79" s="197">
        <v>50.47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59.93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9.0500000000000007</v>
      </c>
      <c r="L80" s="197">
        <v>559.12</v>
      </c>
      <c r="M80" s="197">
        <v>27.28</v>
      </c>
      <c r="N80" s="197">
        <v>17.38</v>
      </c>
      <c r="O80" s="197">
        <v>0</v>
      </c>
      <c r="P80" s="197">
        <v>30.69</v>
      </c>
      <c r="Q80" s="197">
        <v>5.25</v>
      </c>
      <c r="R80" s="197">
        <v>7.47</v>
      </c>
      <c r="S80" s="197">
        <v>7.83</v>
      </c>
      <c r="T80" s="197">
        <v>0</v>
      </c>
      <c r="U80" s="197">
        <v>50.7</v>
      </c>
      <c r="V80" s="197">
        <v>4.12</v>
      </c>
      <c r="W80" s="197">
        <v>9</v>
      </c>
      <c r="X80" s="197">
        <v>29.16</v>
      </c>
      <c r="Y80" s="197">
        <v>0</v>
      </c>
      <c r="Z80">
        <v>0</v>
      </c>
      <c r="AA80" s="197">
        <v>18.79</v>
      </c>
      <c r="AB80" s="197">
        <v>0</v>
      </c>
      <c r="AC80" s="197">
        <v>0</v>
      </c>
      <c r="AD80" s="197">
        <v>0</v>
      </c>
      <c r="AE80" s="197">
        <v>50.47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59.93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9.0500000000000007</v>
      </c>
      <c r="L81" s="197">
        <v>559.12</v>
      </c>
      <c r="M81" s="197">
        <v>27.28</v>
      </c>
      <c r="N81" s="197">
        <v>17.38</v>
      </c>
      <c r="O81" s="197">
        <v>0</v>
      </c>
      <c r="P81" s="197">
        <v>30.69</v>
      </c>
      <c r="Q81" s="197">
        <v>5.25</v>
      </c>
      <c r="R81" s="197">
        <v>7.47</v>
      </c>
      <c r="S81" s="197">
        <v>7.83</v>
      </c>
      <c r="T81" s="197">
        <v>0</v>
      </c>
      <c r="U81" s="197">
        <v>50.7</v>
      </c>
      <c r="V81" s="197">
        <v>4.12</v>
      </c>
      <c r="W81" s="197">
        <v>9</v>
      </c>
      <c r="X81" s="197">
        <v>29.16</v>
      </c>
      <c r="Y81" s="197">
        <v>0</v>
      </c>
      <c r="Z81">
        <v>0</v>
      </c>
      <c r="AA81" s="197">
        <v>18.79</v>
      </c>
      <c r="AB81" s="197">
        <v>0</v>
      </c>
      <c r="AC81" s="197">
        <v>0</v>
      </c>
      <c r="AD81" s="197">
        <v>0</v>
      </c>
      <c r="AE81" s="197">
        <v>50.47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59.93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9.0500000000000007</v>
      </c>
      <c r="L82" s="197">
        <v>559.12</v>
      </c>
      <c r="M82" s="197">
        <v>27.28</v>
      </c>
      <c r="N82" s="197">
        <v>17.38</v>
      </c>
      <c r="O82" s="197">
        <v>0</v>
      </c>
      <c r="P82" s="197">
        <v>30.69</v>
      </c>
      <c r="Q82" s="197">
        <v>5.25</v>
      </c>
      <c r="R82" s="197">
        <v>7.47</v>
      </c>
      <c r="S82" s="197">
        <v>7.83</v>
      </c>
      <c r="T82" s="197">
        <v>0</v>
      </c>
      <c r="U82" s="197">
        <v>50.7</v>
      </c>
      <c r="V82" s="197">
        <v>4.12</v>
      </c>
      <c r="W82" s="197">
        <v>9</v>
      </c>
      <c r="X82" s="197">
        <v>29.16</v>
      </c>
      <c r="Y82" s="197">
        <v>0</v>
      </c>
      <c r="Z82">
        <v>0</v>
      </c>
      <c r="AA82" s="197">
        <v>19.309999999999999</v>
      </c>
      <c r="AB82" s="197">
        <v>0</v>
      </c>
      <c r="AC82" s="197">
        <v>0</v>
      </c>
      <c r="AD82" s="197">
        <v>0</v>
      </c>
      <c r="AE82" s="197">
        <v>50.79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59.93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9.0500000000000007</v>
      </c>
      <c r="L83" s="197">
        <v>559.12</v>
      </c>
      <c r="M83" s="197">
        <v>27.28</v>
      </c>
      <c r="N83" s="197">
        <v>17.38</v>
      </c>
      <c r="O83" s="197">
        <v>0</v>
      </c>
      <c r="P83" s="197">
        <v>30.69</v>
      </c>
      <c r="Q83" s="197">
        <v>5.25</v>
      </c>
      <c r="R83" s="197">
        <v>7.47</v>
      </c>
      <c r="S83" s="197">
        <v>7.83</v>
      </c>
      <c r="T83" s="197">
        <v>0</v>
      </c>
      <c r="U83" s="197">
        <v>50.7</v>
      </c>
      <c r="V83" s="197">
        <v>4.12</v>
      </c>
      <c r="W83" s="197">
        <v>9</v>
      </c>
      <c r="X83" s="197">
        <v>29.16</v>
      </c>
      <c r="Y83" s="197">
        <v>0</v>
      </c>
      <c r="Z83">
        <v>0</v>
      </c>
      <c r="AA83" s="197">
        <v>19.309999999999999</v>
      </c>
      <c r="AB83" s="197">
        <v>0</v>
      </c>
      <c r="AC83" s="197">
        <v>0</v>
      </c>
      <c r="AD83" s="197">
        <v>0</v>
      </c>
      <c r="AE83" s="197">
        <v>50.79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59.93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9.0500000000000007</v>
      </c>
      <c r="L84" s="197">
        <v>559.12</v>
      </c>
      <c r="M84" s="197">
        <v>27.28</v>
      </c>
      <c r="N84" s="197">
        <v>17.38</v>
      </c>
      <c r="O84" s="197">
        <v>0</v>
      </c>
      <c r="P84" s="197">
        <v>30.69</v>
      </c>
      <c r="Q84" s="197">
        <v>5.25</v>
      </c>
      <c r="R84" s="197">
        <v>7.47</v>
      </c>
      <c r="S84" s="197">
        <v>7.83</v>
      </c>
      <c r="T84" s="197">
        <v>0</v>
      </c>
      <c r="U84" s="197">
        <v>50.7</v>
      </c>
      <c r="V84" s="197">
        <v>4.12</v>
      </c>
      <c r="W84" s="197">
        <v>9</v>
      </c>
      <c r="X84" s="197">
        <v>29.16</v>
      </c>
      <c r="Y84" s="197">
        <v>0</v>
      </c>
      <c r="Z84">
        <v>0</v>
      </c>
      <c r="AA84" s="197">
        <v>19.309999999999999</v>
      </c>
      <c r="AB84" s="197">
        <v>0</v>
      </c>
      <c r="AC84" s="197">
        <v>0</v>
      </c>
      <c r="AD84" s="197">
        <v>0</v>
      </c>
      <c r="AE84" s="197">
        <v>50.79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59.93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9.0500000000000007</v>
      </c>
      <c r="L85" s="197">
        <v>559.12</v>
      </c>
      <c r="M85" s="197">
        <v>27.28</v>
      </c>
      <c r="N85" s="197">
        <v>17.38</v>
      </c>
      <c r="O85" s="197">
        <v>0</v>
      </c>
      <c r="P85" s="197">
        <v>30.69</v>
      </c>
      <c r="Q85" s="197">
        <v>5.25</v>
      </c>
      <c r="R85" s="197">
        <v>7.47</v>
      </c>
      <c r="S85" s="197">
        <v>7.83</v>
      </c>
      <c r="T85" s="197">
        <v>0</v>
      </c>
      <c r="U85" s="197">
        <v>50.7</v>
      </c>
      <c r="V85" s="197">
        <v>4.12</v>
      </c>
      <c r="W85" s="197">
        <v>9</v>
      </c>
      <c r="X85" s="197">
        <v>29.16</v>
      </c>
      <c r="Y85" s="197">
        <v>0</v>
      </c>
      <c r="Z85">
        <v>0</v>
      </c>
      <c r="AA85" s="197">
        <v>19.309999999999999</v>
      </c>
      <c r="AB85" s="197">
        <v>0</v>
      </c>
      <c r="AC85" s="197">
        <v>0</v>
      </c>
      <c r="AD85" s="197">
        <v>0</v>
      </c>
      <c r="AE85" s="197">
        <v>50.79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59.93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9.0500000000000007</v>
      </c>
      <c r="L86" s="197">
        <v>559.12</v>
      </c>
      <c r="M86" s="197">
        <v>27.28</v>
      </c>
      <c r="N86" s="197">
        <v>17.38</v>
      </c>
      <c r="O86" s="197">
        <v>0</v>
      </c>
      <c r="P86" s="197">
        <v>30.69</v>
      </c>
      <c r="Q86" s="197">
        <v>5.25</v>
      </c>
      <c r="R86" s="197">
        <v>7.47</v>
      </c>
      <c r="S86" s="197">
        <v>7.83</v>
      </c>
      <c r="T86" s="197">
        <v>0</v>
      </c>
      <c r="U86" s="197">
        <v>50.7</v>
      </c>
      <c r="V86" s="197">
        <v>4.12</v>
      </c>
      <c r="W86" s="197">
        <v>9</v>
      </c>
      <c r="X86" s="197">
        <v>29.16</v>
      </c>
      <c r="Y86" s="197">
        <v>0</v>
      </c>
      <c r="Z86">
        <v>0</v>
      </c>
      <c r="AA86" s="197">
        <v>19.309999999999999</v>
      </c>
      <c r="AB86" s="197">
        <v>0</v>
      </c>
      <c r="AC86" s="197">
        <v>0</v>
      </c>
      <c r="AD86" s="197">
        <v>0</v>
      </c>
      <c r="AE86" s="197">
        <v>50.79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59.93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9.0500000000000007</v>
      </c>
      <c r="L87" s="197">
        <v>559.12</v>
      </c>
      <c r="M87" s="197">
        <v>27.28</v>
      </c>
      <c r="N87" s="197">
        <v>17.38</v>
      </c>
      <c r="O87" s="197">
        <v>0</v>
      </c>
      <c r="P87" s="197">
        <v>30.69</v>
      </c>
      <c r="Q87" s="197">
        <v>5.25</v>
      </c>
      <c r="R87" s="197">
        <v>7.47</v>
      </c>
      <c r="S87" s="197">
        <v>7.83</v>
      </c>
      <c r="T87" s="197">
        <v>0</v>
      </c>
      <c r="U87" s="197">
        <v>50.7</v>
      </c>
      <c r="V87" s="197">
        <v>4.12</v>
      </c>
      <c r="W87" s="197">
        <v>9</v>
      </c>
      <c r="X87" s="197">
        <v>29.16</v>
      </c>
      <c r="Y87" s="197">
        <v>0</v>
      </c>
      <c r="Z87">
        <v>0</v>
      </c>
      <c r="AA87" s="197">
        <v>19.309999999999999</v>
      </c>
      <c r="AB87" s="197">
        <v>0</v>
      </c>
      <c r="AC87" s="197">
        <v>0</v>
      </c>
      <c r="AD87" s="197">
        <v>0</v>
      </c>
      <c r="AE87" s="197">
        <v>50.79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59.93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9.0500000000000007</v>
      </c>
      <c r="L88" s="197">
        <v>559.12</v>
      </c>
      <c r="M88" s="197">
        <v>27.28</v>
      </c>
      <c r="N88" s="197">
        <v>17.38</v>
      </c>
      <c r="O88" s="197">
        <v>0</v>
      </c>
      <c r="P88" s="197">
        <v>30.69</v>
      </c>
      <c r="Q88" s="197">
        <v>5.25</v>
      </c>
      <c r="R88" s="197">
        <v>7.47</v>
      </c>
      <c r="S88" s="197">
        <v>7.83</v>
      </c>
      <c r="T88" s="197">
        <v>0</v>
      </c>
      <c r="U88" s="197">
        <v>50.7</v>
      </c>
      <c r="V88" s="197">
        <v>4.12</v>
      </c>
      <c r="W88" s="197">
        <v>9</v>
      </c>
      <c r="X88" s="197">
        <v>29.16</v>
      </c>
      <c r="Y88" s="197">
        <v>0</v>
      </c>
      <c r="Z88">
        <v>0</v>
      </c>
      <c r="AA88" s="197">
        <v>19.309999999999999</v>
      </c>
      <c r="AB88" s="197">
        <v>0</v>
      </c>
      <c r="AC88" s="197">
        <v>0</v>
      </c>
      <c r="AD88" s="197">
        <v>0</v>
      </c>
      <c r="AE88" s="197">
        <v>50.79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59.93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9.0500000000000007</v>
      </c>
      <c r="L89" s="197">
        <v>559.12</v>
      </c>
      <c r="M89" s="197">
        <v>27.28</v>
      </c>
      <c r="N89" s="197">
        <v>17.38</v>
      </c>
      <c r="O89" s="197">
        <v>0</v>
      </c>
      <c r="P89" s="197">
        <v>30.69</v>
      </c>
      <c r="Q89" s="197">
        <v>5.25</v>
      </c>
      <c r="R89" s="197">
        <v>7.47</v>
      </c>
      <c r="S89" s="197">
        <v>15.81</v>
      </c>
      <c r="T89" s="197">
        <v>0</v>
      </c>
      <c r="U89" s="197">
        <v>50.7</v>
      </c>
      <c r="V89" s="197">
        <v>4.12</v>
      </c>
      <c r="W89" s="197">
        <v>9</v>
      </c>
      <c r="X89" s="197">
        <v>29.16</v>
      </c>
      <c r="Y89" s="197">
        <v>0</v>
      </c>
      <c r="Z89">
        <v>0</v>
      </c>
      <c r="AA89" s="197">
        <v>19.829999999999998</v>
      </c>
      <c r="AB89" s="197">
        <v>0</v>
      </c>
      <c r="AC89" s="197">
        <v>0</v>
      </c>
      <c r="AD89" s="197">
        <v>0</v>
      </c>
      <c r="AE89" s="197">
        <v>50.79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59.93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9.0500000000000007</v>
      </c>
      <c r="L90" s="197">
        <v>559.12</v>
      </c>
      <c r="M90" s="197">
        <v>27.28</v>
      </c>
      <c r="N90" s="197">
        <v>17.38</v>
      </c>
      <c r="O90" s="197">
        <v>0</v>
      </c>
      <c r="P90" s="197">
        <v>30.69</v>
      </c>
      <c r="Q90" s="197">
        <v>5.25</v>
      </c>
      <c r="R90" s="197">
        <v>7.47</v>
      </c>
      <c r="S90" s="197">
        <v>15.81</v>
      </c>
      <c r="T90" s="197">
        <v>0</v>
      </c>
      <c r="U90" s="197">
        <v>50.7</v>
      </c>
      <c r="V90" s="197">
        <v>4.12</v>
      </c>
      <c r="W90" s="197">
        <v>9</v>
      </c>
      <c r="X90" s="197">
        <v>29.16</v>
      </c>
      <c r="Y90" s="197">
        <v>0</v>
      </c>
      <c r="Z90">
        <v>0</v>
      </c>
      <c r="AA90" s="197">
        <v>19.829999999999998</v>
      </c>
      <c r="AB90" s="197">
        <v>0</v>
      </c>
      <c r="AC90" s="197">
        <v>0</v>
      </c>
      <c r="AD90" s="197">
        <v>0</v>
      </c>
      <c r="AE90" s="197">
        <v>50.79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59.93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9.0500000000000007</v>
      </c>
      <c r="L91" s="197">
        <v>559.12</v>
      </c>
      <c r="M91" s="197">
        <v>27.28</v>
      </c>
      <c r="N91" s="197">
        <v>17.38</v>
      </c>
      <c r="O91" s="197">
        <v>0</v>
      </c>
      <c r="P91" s="197">
        <v>30.69</v>
      </c>
      <c r="Q91" s="197">
        <v>5.25</v>
      </c>
      <c r="R91" s="197">
        <v>7.47</v>
      </c>
      <c r="S91" s="197">
        <v>15.81</v>
      </c>
      <c r="T91" s="197">
        <v>0</v>
      </c>
      <c r="U91" s="197">
        <v>50.7</v>
      </c>
      <c r="V91" s="197">
        <v>4.12</v>
      </c>
      <c r="W91" s="197">
        <v>9</v>
      </c>
      <c r="X91" s="197">
        <v>29.16</v>
      </c>
      <c r="Y91" s="197">
        <v>0</v>
      </c>
      <c r="Z91">
        <v>0</v>
      </c>
      <c r="AA91" s="197">
        <v>19.829999999999998</v>
      </c>
      <c r="AB91" s="197">
        <v>0</v>
      </c>
      <c r="AC91" s="197">
        <v>0</v>
      </c>
      <c r="AD91" s="197">
        <v>0</v>
      </c>
      <c r="AE91" s="197">
        <v>51.12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59.93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9.0500000000000007</v>
      </c>
      <c r="L92" s="197">
        <v>559.12</v>
      </c>
      <c r="M92" s="197">
        <v>27.28</v>
      </c>
      <c r="N92" s="197">
        <v>17.38</v>
      </c>
      <c r="O92" s="197">
        <v>0</v>
      </c>
      <c r="P92" s="197">
        <v>30.69</v>
      </c>
      <c r="Q92" s="197">
        <v>5.25</v>
      </c>
      <c r="R92" s="197">
        <v>7.47</v>
      </c>
      <c r="S92" s="197">
        <v>15.81</v>
      </c>
      <c r="T92" s="197">
        <v>0</v>
      </c>
      <c r="U92" s="197">
        <v>50.7</v>
      </c>
      <c r="V92" s="197">
        <v>4.12</v>
      </c>
      <c r="W92" s="197">
        <v>9</v>
      </c>
      <c r="X92" s="197">
        <v>29.16</v>
      </c>
      <c r="Y92" s="197">
        <v>0</v>
      </c>
      <c r="Z92">
        <v>0</v>
      </c>
      <c r="AA92" s="197">
        <v>19.829999999999998</v>
      </c>
      <c r="AB92" s="197">
        <v>0</v>
      </c>
      <c r="AC92" s="197">
        <v>0</v>
      </c>
      <c r="AD92" s="197">
        <v>0</v>
      </c>
      <c r="AE92" s="197">
        <v>51.12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59.93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9.0500000000000007</v>
      </c>
      <c r="L93" s="197">
        <v>559.12</v>
      </c>
      <c r="M93" s="197">
        <v>27.28</v>
      </c>
      <c r="N93" s="197">
        <v>17.38</v>
      </c>
      <c r="O93" s="197">
        <v>0</v>
      </c>
      <c r="P93" s="197">
        <v>30.69</v>
      </c>
      <c r="Q93" s="197">
        <v>5.25</v>
      </c>
      <c r="R93" s="197">
        <v>7.47</v>
      </c>
      <c r="S93" s="197">
        <v>15.81</v>
      </c>
      <c r="T93" s="197">
        <v>0</v>
      </c>
      <c r="U93" s="197">
        <v>50.7</v>
      </c>
      <c r="V93" s="197">
        <v>4.12</v>
      </c>
      <c r="W93" s="197">
        <v>9</v>
      </c>
      <c r="X93" s="197">
        <v>29.16</v>
      </c>
      <c r="Y93" s="197">
        <v>0</v>
      </c>
      <c r="Z93">
        <v>0</v>
      </c>
      <c r="AA93" s="197">
        <v>12.46</v>
      </c>
      <c r="AB93" s="197">
        <v>0</v>
      </c>
      <c r="AC93" s="197">
        <v>0</v>
      </c>
      <c r="AD93" s="197">
        <v>0</v>
      </c>
      <c r="AE93" s="197">
        <v>40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59.93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9.0500000000000007</v>
      </c>
      <c r="L94" s="197">
        <v>559.12</v>
      </c>
      <c r="M94" s="197">
        <v>27.28</v>
      </c>
      <c r="N94" s="197">
        <v>17.38</v>
      </c>
      <c r="O94" s="197">
        <v>0</v>
      </c>
      <c r="P94" s="197">
        <v>30.69</v>
      </c>
      <c r="Q94" s="197">
        <v>5.25</v>
      </c>
      <c r="R94" s="197">
        <v>7.47</v>
      </c>
      <c r="S94" s="197">
        <v>15.81</v>
      </c>
      <c r="T94" s="197">
        <v>0</v>
      </c>
      <c r="U94" s="197">
        <v>50.7</v>
      </c>
      <c r="V94" s="197">
        <v>4.12</v>
      </c>
      <c r="W94" s="197">
        <v>9</v>
      </c>
      <c r="X94" s="197">
        <v>29.16</v>
      </c>
      <c r="Y94" s="197">
        <v>0</v>
      </c>
      <c r="Z94">
        <v>0</v>
      </c>
      <c r="AA94" s="197">
        <v>12.46</v>
      </c>
      <c r="AB94" s="197">
        <v>0</v>
      </c>
      <c r="AC94" s="197">
        <v>0</v>
      </c>
      <c r="AD94" s="197">
        <v>0</v>
      </c>
      <c r="AE94" s="197">
        <v>40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59.93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9.0500000000000007</v>
      </c>
      <c r="L95" s="197">
        <v>559.12</v>
      </c>
      <c r="M95" s="197">
        <v>27.28</v>
      </c>
      <c r="N95" s="197">
        <v>17.38</v>
      </c>
      <c r="O95" s="197">
        <v>0</v>
      </c>
      <c r="P95" s="197">
        <v>29.35</v>
      </c>
      <c r="Q95" s="197">
        <v>5.25</v>
      </c>
      <c r="R95" s="197">
        <v>7.47</v>
      </c>
      <c r="S95" s="197">
        <v>15.81</v>
      </c>
      <c r="T95" s="197">
        <v>0</v>
      </c>
      <c r="U95" s="197">
        <v>50.7</v>
      </c>
      <c r="V95" s="197">
        <v>4.12</v>
      </c>
      <c r="W95" s="197">
        <v>9</v>
      </c>
      <c r="X95" s="197">
        <v>29.16</v>
      </c>
      <c r="Y95" s="197">
        <v>0</v>
      </c>
      <c r="Z95">
        <v>0</v>
      </c>
      <c r="AA95" s="197">
        <v>12.46</v>
      </c>
      <c r="AB95" s="197">
        <v>0</v>
      </c>
      <c r="AC95" s="197">
        <v>0</v>
      </c>
      <c r="AD95" s="197">
        <v>0</v>
      </c>
      <c r="AE95" s="197">
        <v>40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59.93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9.0500000000000007</v>
      </c>
      <c r="L96" s="197">
        <v>559.12</v>
      </c>
      <c r="M96" s="197">
        <v>27.28</v>
      </c>
      <c r="N96" s="197">
        <v>17.38</v>
      </c>
      <c r="O96" s="197">
        <v>0</v>
      </c>
      <c r="P96" s="197">
        <v>29.35</v>
      </c>
      <c r="Q96" s="197">
        <v>5.25</v>
      </c>
      <c r="R96" s="197">
        <v>7.47</v>
      </c>
      <c r="S96" s="197">
        <v>15.81</v>
      </c>
      <c r="T96" s="197">
        <v>0</v>
      </c>
      <c r="U96" s="197">
        <v>50.7</v>
      </c>
      <c r="V96" s="197">
        <v>4.12</v>
      </c>
      <c r="W96" s="197">
        <v>9</v>
      </c>
      <c r="X96" s="197">
        <v>29.16</v>
      </c>
      <c r="Y96" s="197">
        <v>0</v>
      </c>
      <c r="Z96">
        <v>0</v>
      </c>
      <c r="AA96" s="197">
        <v>12.46</v>
      </c>
      <c r="AB96" s="197">
        <v>0</v>
      </c>
      <c r="AC96" s="197">
        <v>0</v>
      </c>
      <c r="AD96" s="197">
        <v>0</v>
      </c>
      <c r="AE96" s="197">
        <v>40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59.93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9.0500000000000007</v>
      </c>
      <c r="L97" s="197">
        <v>559.12</v>
      </c>
      <c r="M97" s="197">
        <v>27.28</v>
      </c>
      <c r="N97" s="197">
        <v>17.38</v>
      </c>
      <c r="O97" s="197">
        <v>0</v>
      </c>
      <c r="P97" s="197">
        <v>29.35</v>
      </c>
      <c r="Q97" s="197">
        <v>5.25</v>
      </c>
      <c r="R97" s="197">
        <v>7.47</v>
      </c>
      <c r="S97" s="197">
        <v>15.81</v>
      </c>
      <c r="T97" s="197">
        <v>0</v>
      </c>
      <c r="U97" s="197">
        <v>50.7</v>
      </c>
      <c r="V97" s="197">
        <v>4.12</v>
      </c>
      <c r="W97" s="197">
        <v>9</v>
      </c>
      <c r="X97" s="197">
        <v>29.16</v>
      </c>
      <c r="Y97" s="197">
        <v>0</v>
      </c>
      <c r="Z97">
        <v>0</v>
      </c>
      <c r="AA97" s="197">
        <v>12.46</v>
      </c>
      <c r="AB97" s="197">
        <v>0</v>
      </c>
      <c r="AC97" s="197">
        <v>0</v>
      </c>
      <c r="AD97" s="197">
        <v>0</v>
      </c>
      <c r="AE97" s="197">
        <v>40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59.93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9.0500000000000007</v>
      </c>
      <c r="L98" s="197">
        <v>559.12</v>
      </c>
      <c r="M98" s="197">
        <v>27.28</v>
      </c>
      <c r="N98" s="197">
        <v>17.38</v>
      </c>
      <c r="O98" s="197">
        <v>0</v>
      </c>
      <c r="P98" s="197">
        <v>29.35</v>
      </c>
      <c r="Q98" s="197">
        <v>5.25</v>
      </c>
      <c r="R98" s="197">
        <v>7.47</v>
      </c>
      <c r="S98" s="197">
        <v>15.81</v>
      </c>
      <c r="T98" s="197">
        <v>0</v>
      </c>
      <c r="U98" s="197">
        <v>50.7</v>
      </c>
      <c r="V98" s="197">
        <v>4.12</v>
      </c>
      <c r="W98" s="197">
        <v>9</v>
      </c>
      <c r="X98" s="197">
        <v>29.16</v>
      </c>
      <c r="Y98" s="197">
        <v>0</v>
      </c>
      <c r="Z98">
        <v>0</v>
      </c>
      <c r="AA98" s="197">
        <v>12.46</v>
      </c>
      <c r="AB98" s="197">
        <v>0</v>
      </c>
      <c r="AC98" s="197">
        <v>0</v>
      </c>
      <c r="AD98" s="197">
        <v>0</v>
      </c>
      <c r="AE98" s="197">
        <v>40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59.93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0.21716749999999965</v>
      </c>
      <c r="L99">
        <f t="shared" si="0"/>
        <v>12.130247500000017</v>
      </c>
      <c r="M99">
        <f t="shared" si="0"/>
        <v>0.65472000000000063</v>
      </c>
      <c r="N99">
        <f t="shared" si="0"/>
        <v>0.41712000000000099</v>
      </c>
      <c r="O99">
        <f t="shared" si="0"/>
        <v>0</v>
      </c>
      <c r="P99">
        <f t="shared" si="0"/>
        <v>0.73517750000000093</v>
      </c>
      <c r="Q99">
        <f t="shared" si="0"/>
        <v>9.4897500000000024E-2</v>
      </c>
      <c r="R99">
        <f t="shared" si="0"/>
        <v>0.17928000000000041</v>
      </c>
      <c r="S99">
        <f t="shared" si="0"/>
        <v>0.15043499999999993</v>
      </c>
      <c r="T99">
        <f t="shared" si="0"/>
        <v>0</v>
      </c>
      <c r="U99">
        <f t="shared" si="0"/>
        <v>1.2167999999999979</v>
      </c>
      <c r="V99">
        <f t="shared" si="0"/>
        <v>8.8835000000000094E-2</v>
      </c>
      <c r="W99">
        <f t="shared" si="0"/>
        <v>0.23014499999999999</v>
      </c>
      <c r="X99">
        <f t="shared" si="0"/>
        <v>0.69983999999999968</v>
      </c>
      <c r="Y99">
        <f t="shared" si="0"/>
        <v>0</v>
      </c>
      <c r="Z99">
        <f t="shared" si="0"/>
        <v>0</v>
      </c>
      <c r="AA99">
        <f t="shared" si="0"/>
        <v>0.31186249999999976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0.85839749999999959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1.2949999999999999</v>
      </c>
      <c r="AN99">
        <f t="shared" si="0"/>
        <v>0</v>
      </c>
      <c r="AO99">
        <f t="shared" si="0"/>
        <v>0</v>
      </c>
      <c r="AP99">
        <f t="shared" si="0"/>
        <v>1.4383200000000009</v>
      </c>
      <c r="AQ99">
        <f t="shared" si="0"/>
        <v>0.5459299999999998</v>
      </c>
      <c r="AR99">
        <f t="shared" si="0"/>
        <v>0.23133500000000015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48.18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48.18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48.18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48.18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48.18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48.18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48.78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48.78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48.78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48.78</v>
      </c>
      <c r="AF42" s="197">
        <v>0</v>
      </c>
      <c r="AG42" s="197">
        <v>0</v>
      </c>
      <c r="AH42" s="197">
        <v>0</v>
      </c>
      <c r="AI42" s="197">
        <v>14.25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48.78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47.5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47.5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47.5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47.5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47.5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47.5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47.5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44.93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44.93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44.93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45.76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45.76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45.76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45.76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45.76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45.76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45.76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45.76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45.76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45.76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45.76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45.76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44.1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44.1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44.1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44.1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44.1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1.73</v>
      </c>
      <c r="AB71" s="197">
        <v>0</v>
      </c>
      <c r="AC71" s="197">
        <v>0</v>
      </c>
      <c r="AD71" s="197">
        <v>0</v>
      </c>
      <c r="AE71" s="197">
        <v>36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1.73</v>
      </c>
      <c r="AB72" s="197">
        <v>0</v>
      </c>
      <c r="AC72" s="197">
        <v>0</v>
      </c>
      <c r="AD72" s="197">
        <v>0</v>
      </c>
      <c r="AE72" s="197">
        <v>36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1.73</v>
      </c>
      <c r="AB73" s="197">
        <v>0</v>
      </c>
      <c r="AC73" s="197">
        <v>0</v>
      </c>
      <c r="AD73" s="197">
        <v>0</v>
      </c>
      <c r="AE73" s="197">
        <v>36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1.73</v>
      </c>
      <c r="AB74" s="197">
        <v>0</v>
      </c>
      <c r="AC74" s="197">
        <v>0</v>
      </c>
      <c r="AD74" s="197">
        <v>0</v>
      </c>
      <c r="AE74" s="197">
        <v>36.47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1.73</v>
      </c>
      <c r="AB75" s="197">
        <v>0</v>
      </c>
      <c r="AC75" s="197">
        <v>0</v>
      </c>
      <c r="AD75" s="197">
        <v>0</v>
      </c>
      <c r="AE75" s="197">
        <v>36.47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1.73</v>
      </c>
      <c r="AB76" s="197">
        <v>0</v>
      </c>
      <c r="AC76" s="197">
        <v>0</v>
      </c>
      <c r="AD76" s="197">
        <v>0</v>
      </c>
      <c r="AE76" s="197">
        <v>36.47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1.73</v>
      </c>
      <c r="AB77" s="197">
        <v>0</v>
      </c>
      <c r="AC77" s="197">
        <v>0</v>
      </c>
      <c r="AD77" s="197">
        <v>0</v>
      </c>
      <c r="AE77" s="197">
        <v>36.47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1.73</v>
      </c>
      <c r="AB78" s="197">
        <v>0</v>
      </c>
      <c r="AC78" s="197">
        <v>0</v>
      </c>
      <c r="AD78" s="197">
        <v>0</v>
      </c>
      <c r="AE78" s="197">
        <v>36.47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1.73</v>
      </c>
      <c r="AB79" s="197">
        <v>0</v>
      </c>
      <c r="AC79" s="197">
        <v>0</v>
      </c>
      <c r="AD79" s="197">
        <v>0</v>
      </c>
      <c r="AE79" s="197">
        <v>36.71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1.78</v>
      </c>
      <c r="AB80" s="197">
        <v>0</v>
      </c>
      <c r="AC80" s="197">
        <v>0</v>
      </c>
      <c r="AD80" s="197">
        <v>0</v>
      </c>
      <c r="AE80" s="197">
        <v>36.71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1.78</v>
      </c>
      <c r="AB81" s="197">
        <v>0</v>
      </c>
      <c r="AC81" s="197">
        <v>0</v>
      </c>
      <c r="AD81" s="197">
        <v>0</v>
      </c>
      <c r="AE81" s="197">
        <v>36.71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1.83</v>
      </c>
      <c r="AB82" s="197">
        <v>0</v>
      </c>
      <c r="AC82" s="197">
        <v>0</v>
      </c>
      <c r="AD82" s="197">
        <v>0</v>
      </c>
      <c r="AE82" s="197">
        <v>36.94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1.83</v>
      </c>
      <c r="AB83" s="197">
        <v>0</v>
      </c>
      <c r="AC83" s="197">
        <v>0</v>
      </c>
      <c r="AD83" s="197">
        <v>0</v>
      </c>
      <c r="AE83" s="197">
        <v>36.94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1.83</v>
      </c>
      <c r="AB84" s="197">
        <v>0</v>
      </c>
      <c r="AC84" s="197">
        <v>0</v>
      </c>
      <c r="AD84" s="197">
        <v>0</v>
      </c>
      <c r="AE84" s="197">
        <v>36.94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1.83</v>
      </c>
      <c r="AB85" s="197">
        <v>0</v>
      </c>
      <c r="AC85" s="197">
        <v>0</v>
      </c>
      <c r="AD85" s="197">
        <v>0</v>
      </c>
      <c r="AE85" s="197">
        <v>36.94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1.83</v>
      </c>
      <c r="AB86" s="197">
        <v>0</v>
      </c>
      <c r="AC86" s="197">
        <v>0</v>
      </c>
      <c r="AD86" s="197">
        <v>0</v>
      </c>
      <c r="AE86" s="197">
        <v>36.94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1.83</v>
      </c>
      <c r="AB87" s="197">
        <v>0</v>
      </c>
      <c r="AC87" s="197">
        <v>0</v>
      </c>
      <c r="AD87" s="197">
        <v>0</v>
      </c>
      <c r="AE87" s="197">
        <v>36.94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1.83</v>
      </c>
      <c r="AB88" s="197">
        <v>0</v>
      </c>
      <c r="AC88" s="197">
        <v>0</v>
      </c>
      <c r="AD88" s="197">
        <v>0</v>
      </c>
      <c r="AE88" s="197">
        <v>36.94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1.88</v>
      </c>
      <c r="AB89" s="197">
        <v>0</v>
      </c>
      <c r="AC89" s="197">
        <v>0</v>
      </c>
      <c r="AD89" s="197">
        <v>0</v>
      </c>
      <c r="AE89" s="197">
        <v>36.94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1.88</v>
      </c>
      <c r="AB90" s="197">
        <v>0</v>
      </c>
      <c r="AC90" s="197">
        <v>0</v>
      </c>
      <c r="AD90" s="197">
        <v>0</v>
      </c>
      <c r="AE90" s="197">
        <v>36.94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1.88</v>
      </c>
      <c r="AB91" s="197">
        <v>0</v>
      </c>
      <c r="AC91" s="197">
        <v>0</v>
      </c>
      <c r="AD91" s="197">
        <v>0</v>
      </c>
      <c r="AE91" s="197">
        <v>37.18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1.88</v>
      </c>
      <c r="AB92" s="197">
        <v>0</v>
      </c>
      <c r="AC92" s="197">
        <v>0</v>
      </c>
      <c r="AD92" s="197">
        <v>0</v>
      </c>
      <c r="AE92" s="197">
        <v>37.18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40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40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4.8345000000000013E-2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1.0656475000000003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0.45481250000000001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9.7200000000000006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9.7200000000000006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9.7200000000000006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9.7200000000000006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9.7200000000000006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9.7200000000000006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9.7200000000000006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9.84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9.84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9.84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9.84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9.84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9.59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9.59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9.59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9.59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9.59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9.59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9.59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9.07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9.07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9.07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9.24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9.24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9.24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9.24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9.24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9.24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9.24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9.24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9.24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9.24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9.24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9.24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4.5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4.5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4.5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4.5599999999999996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4.5599999999999996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4.5599999999999996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4.5599999999999996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4.5599999999999996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4.59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4.59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4.59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4.62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4.62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4.62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4.62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4.62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4.62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4.62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4.62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4.62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4.6500000000000004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4.6500000000000004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0.19944749999999994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150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150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160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160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162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162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162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162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158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158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158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158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158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158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155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155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155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155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7">
        <v>155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7">
        <v>155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7">
        <v>155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7">
        <v>155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7">
        <v>155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7">
        <v>155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7">
        <v>155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190</v>
      </c>
      <c r="P64" s="19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7">
        <v>155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190</v>
      </c>
      <c r="P65" s="19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7">
        <v>153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190</v>
      </c>
      <c r="P66" s="197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7">
        <v>153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190</v>
      </c>
      <c r="P67" s="197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7">
        <v>153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190</v>
      </c>
      <c r="P68" s="197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7">
        <v>153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190</v>
      </c>
      <c r="P69" s="197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7">
        <v>153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190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153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260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153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294.51</v>
      </c>
      <c r="P72" s="19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7">
        <v>153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284.51</v>
      </c>
      <c r="P73" s="19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7">
        <v>155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274.51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155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260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155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260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155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240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155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240</v>
      </c>
      <c r="P78" s="197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7">
        <v>156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240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156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240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156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240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157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240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157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240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157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240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157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240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157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240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157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240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157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240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157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240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157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240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240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240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0.88500000000000001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3.7854999999999999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4.2733824999999994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13.96</v>
      </c>
      <c r="J3" s="197">
        <v>14.44</v>
      </c>
      <c r="K3" s="197">
        <v>74.7</v>
      </c>
      <c r="L3" s="197">
        <v>6.53</v>
      </c>
      <c r="M3" s="197">
        <v>2.13</v>
      </c>
      <c r="N3" s="197">
        <v>0.86</v>
      </c>
      <c r="O3" s="197">
        <v>2.46</v>
      </c>
      <c r="P3" s="197">
        <v>0.79</v>
      </c>
      <c r="Q3" s="197">
        <v>5.88</v>
      </c>
      <c r="R3" s="197">
        <v>7.19</v>
      </c>
      <c r="S3" s="197">
        <v>6.36</v>
      </c>
      <c r="T3" s="197">
        <v>0</v>
      </c>
      <c r="U3" s="197">
        <v>1.7</v>
      </c>
      <c r="V3" s="197">
        <v>0.18</v>
      </c>
      <c r="W3" s="197">
        <v>0.61</v>
      </c>
      <c r="X3" s="197">
        <v>1.44</v>
      </c>
      <c r="Y3" s="197">
        <v>0</v>
      </c>
      <c r="Z3" s="197">
        <v>3.27</v>
      </c>
      <c r="AA3" s="197">
        <v>1.1299999999999999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-5.18</v>
      </c>
      <c r="AL3" s="197">
        <v>0</v>
      </c>
      <c r="AM3" s="197">
        <v>0</v>
      </c>
      <c r="AN3" s="197">
        <v>0</v>
      </c>
      <c r="AO3" s="197">
        <v>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6.5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13.96</v>
      </c>
      <c r="J4" s="197">
        <v>14.44</v>
      </c>
      <c r="K4" s="197">
        <v>123.02</v>
      </c>
      <c r="L4" s="197">
        <v>6.53</v>
      </c>
      <c r="M4" s="197">
        <v>2.13</v>
      </c>
      <c r="N4" s="197">
        <v>0.86</v>
      </c>
      <c r="O4" s="197">
        <v>2.46</v>
      </c>
      <c r="P4" s="197">
        <v>0.69</v>
      </c>
      <c r="Q4" s="197">
        <v>5.88</v>
      </c>
      <c r="R4" s="197">
        <v>7.19</v>
      </c>
      <c r="S4" s="197">
        <v>6.76</v>
      </c>
      <c r="T4" s="197">
        <v>0</v>
      </c>
      <c r="U4" s="197">
        <v>1.7</v>
      </c>
      <c r="V4" s="197">
        <v>0.18</v>
      </c>
      <c r="W4" s="197">
        <v>0.61</v>
      </c>
      <c r="X4" s="197">
        <v>1.44</v>
      </c>
      <c r="Y4" s="197">
        <v>0</v>
      </c>
      <c r="Z4" s="197">
        <v>3.27</v>
      </c>
      <c r="AA4" s="197">
        <v>1.1299999999999999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-5.18</v>
      </c>
      <c r="AL4" s="197">
        <v>0</v>
      </c>
      <c r="AM4" s="197">
        <v>0</v>
      </c>
      <c r="AN4" s="197">
        <v>0</v>
      </c>
      <c r="AO4" s="197">
        <v>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6.5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13.96</v>
      </c>
      <c r="J5" s="197">
        <v>14.44</v>
      </c>
      <c r="K5" s="197">
        <v>171.35</v>
      </c>
      <c r="L5" s="197">
        <v>6.53</v>
      </c>
      <c r="M5" s="197">
        <v>2.13</v>
      </c>
      <c r="N5" s="197">
        <v>0.86</v>
      </c>
      <c r="O5" s="197">
        <v>2.46</v>
      </c>
      <c r="P5" s="197">
        <v>0.69</v>
      </c>
      <c r="Q5" s="197">
        <v>5.88</v>
      </c>
      <c r="R5" s="197">
        <v>7.19</v>
      </c>
      <c r="S5" s="197">
        <v>6.76</v>
      </c>
      <c r="T5" s="197">
        <v>0</v>
      </c>
      <c r="U5" s="197">
        <v>1.7</v>
      </c>
      <c r="V5" s="197">
        <v>0.18</v>
      </c>
      <c r="W5" s="197">
        <v>0.61</v>
      </c>
      <c r="X5" s="197">
        <v>1.44</v>
      </c>
      <c r="Y5" s="197">
        <v>0</v>
      </c>
      <c r="Z5" s="197">
        <v>3.27</v>
      </c>
      <c r="AA5" s="197">
        <v>1.1299999999999999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-35</v>
      </c>
      <c r="AL5" s="197">
        <v>0</v>
      </c>
      <c r="AM5" s="197">
        <v>0</v>
      </c>
      <c r="AN5" s="197">
        <v>0</v>
      </c>
      <c r="AO5" s="197">
        <v>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6.5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13.96</v>
      </c>
      <c r="J6" s="197">
        <v>14.44</v>
      </c>
      <c r="K6" s="197">
        <v>171.35</v>
      </c>
      <c r="L6" s="197">
        <v>6.53</v>
      </c>
      <c r="M6" s="197">
        <v>2.13</v>
      </c>
      <c r="N6" s="197">
        <v>0.86</v>
      </c>
      <c r="O6" s="197">
        <v>2.46</v>
      </c>
      <c r="P6" s="197">
        <v>0.69</v>
      </c>
      <c r="Q6" s="197">
        <v>5.88</v>
      </c>
      <c r="R6" s="197">
        <v>7.19</v>
      </c>
      <c r="S6" s="197">
        <v>6.76</v>
      </c>
      <c r="T6" s="197">
        <v>0</v>
      </c>
      <c r="U6" s="197">
        <v>1.7</v>
      </c>
      <c r="V6" s="197">
        <v>0.18</v>
      </c>
      <c r="W6" s="197">
        <v>0.61</v>
      </c>
      <c r="X6" s="197">
        <v>1.44</v>
      </c>
      <c r="Y6" s="197">
        <v>0</v>
      </c>
      <c r="Z6" s="197">
        <v>3.27</v>
      </c>
      <c r="AA6" s="197">
        <v>1.1299999999999999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-35</v>
      </c>
      <c r="AL6" s="197">
        <v>0</v>
      </c>
      <c r="AM6" s="197">
        <v>0</v>
      </c>
      <c r="AN6" s="197">
        <v>0</v>
      </c>
      <c r="AO6" s="197">
        <v>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6.5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16.14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13.96</v>
      </c>
      <c r="J7" s="197">
        <v>14.44</v>
      </c>
      <c r="K7" s="197">
        <v>171.35</v>
      </c>
      <c r="L7" s="197">
        <v>6.53</v>
      </c>
      <c r="M7" s="197">
        <v>2.13</v>
      </c>
      <c r="N7" s="197">
        <v>0.86</v>
      </c>
      <c r="O7" s="197">
        <v>2.46</v>
      </c>
      <c r="P7" s="197">
        <v>0.69</v>
      </c>
      <c r="Q7" s="197">
        <v>5.88</v>
      </c>
      <c r="R7" s="197">
        <v>7.19</v>
      </c>
      <c r="S7" s="197">
        <v>6.76</v>
      </c>
      <c r="T7" s="197">
        <v>0</v>
      </c>
      <c r="U7" s="197">
        <v>1.7</v>
      </c>
      <c r="V7" s="197">
        <v>0.18</v>
      </c>
      <c r="W7" s="197">
        <v>0.61</v>
      </c>
      <c r="X7" s="197">
        <v>1.44</v>
      </c>
      <c r="Y7" s="197">
        <v>0</v>
      </c>
      <c r="Z7" s="197">
        <v>3.27</v>
      </c>
      <c r="AA7" s="197">
        <v>1.1299999999999999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18.39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6.5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16.14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13.96</v>
      </c>
      <c r="J8" s="197">
        <v>14.44</v>
      </c>
      <c r="K8" s="197">
        <v>171.35</v>
      </c>
      <c r="L8" s="197">
        <v>6.53</v>
      </c>
      <c r="M8" s="197">
        <v>2.13</v>
      </c>
      <c r="N8" s="197">
        <v>0.86</v>
      </c>
      <c r="O8" s="197">
        <v>2.46</v>
      </c>
      <c r="P8" s="197">
        <v>0.69</v>
      </c>
      <c r="Q8" s="197">
        <v>5.88</v>
      </c>
      <c r="R8" s="197">
        <v>7.19</v>
      </c>
      <c r="S8" s="197">
        <v>6.76</v>
      </c>
      <c r="T8" s="197">
        <v>0</v>
      </c>
      <c r="U8" s="197">
        <v>1.7</v>
      </c>
      <c r="V8" s="197">
        <v>0.18</v>
      </c>
      <c r="W8" s="197">
        <v>0.61</v>
      </c>
      <c r="X8" s="197">
        <v>1.44</v>
      </c>
      <c r="Y8" s="197">
        <v>0</v>
      </c>
      <c r="Z8" s="197">
        <v>3.27</v>
      </c>
      <c r="AA8" s="197">
        <v>1.1299999999999999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18.39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6.5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16.14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13.96</v>
      </c>
      <c r="J9" s="197">
        <v>14.44</v>
      </c>
      <c r="K9" s="197">
        <v>171.35</v>
      </c>
      <c r="L9" s="197">
        <v>6.53</v>
      </c>
      <c r="M9" s="197">
        <v>2.13</v>
      </c>
      <c r="N9" s="197">
        <v>0.86</v>
      </c>
      <c r="O9" s="197">
        <v>2.46</v>
      </c>
      <c r="P9" s="197">
        <v>0.69</v>
      </c>
      <c r="Q9" s="197">
        <v>5.88</v>
      </c>
      <c r="R9" s="197">
        <v>7.19</v>
      </c>
      <c r="S9" s="197">
        <v>6.76</v>
      </c>
      <c r="T9" s="197">
        <v>0</v>
      </c>
      <c r="U9" s="197">
        <v>1.7</v>
      </c>
      <c r="V9" s="197">
        <v>0.18</v>
      </c>
      <c r="W9" s="197">
        <v>0.61</v>
      </c>
      <c r="X9" s="197">
        <v>1.44</v>
      </c>
      <c r="Y9" s="197">
        <v>0</v>
      </c>
      <c r="Z9" s="197">
        <v>3.27</v>
      </c>
      <c r="AA9" s="197">
        <v>1.1299999999999999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18.39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6.5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16.14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13.96</v>
      </c>
      <c r="J10" s="197">
        <v>14.44</v>
      </c>
      <c r="K10" s="197">
        <v>171.35</v>
      </c>
      <c r="L10" s="197">
        <v>6.53</v>
      </c>
      <c r="M10" s="197">
        <v>2.13</v>
      </c>
      <c r="N10" s="197">
        <v>0.86</v>
      </c>
      <c r="O10" s="197">
        <v>2.46</v>
      </c>
      <c r="P10" s="197">
        <v>0.69</v>
      </c>
      <c r="Q10" s="197">
        <v>5.88</v>
      </c>
      <c r="R10" s="197">
        <v>7.19</v>
      </c>
      <c r="S10" s="197">
        <v>6.76</v>
      </c>
      <c r="T10" s="197">
        <v>0</v>
      </c>
      <c r="U10" s="197">
        <v>1.7</v>
      </c>
      <c r="V10" s="197">
        <v>0.18</v>
      </c>
      <c r="W10" s="197">
        <v>0.61</v>
      </c>
      <c r="X10" s="197">
        <v>1.44</v>
      </c>
      <c r="Y10" s="197">
        <v>0</v>
      </c>
      <c r="Z10" s="197">
        <v>3.27</v>
      </c>
      <c r="AA10" s="197">
        <v>1.1299999999999999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18.39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6.5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16.600000000000001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13.96</v>
      </c>
      <c r="J11" s="197">
        <v>14.44</v>
      </c>
      <c r="K11" s="197">
        <v>219.67</v>
      </c>
      <c r="L11" s="197">
        <v>6.53</v>
      </c>
      <c r="M11" s="197">
        <v>2.13</v>
      </c>
      <c r="N11" s="197">
        <v>0.86</v>
      </c>
      <c r="O11" s="197">
        <v>2.46</v>
      </c>
      <c r="P11" s="197">
        <v>0.69</v>
      </c>
      <c r="Q11" s="197">
        <v>5.88</v>
      </c>
      <c r="R11" s="197">
        <v>7.19</v>
      </c>
      <c r="S11" s="197">
        <v>6.76</v>
      </c>
      <c r="T11" s="197">
        <v>0</v>
      </c>
      <c r="U11" s="197">
        <v>1.7</v>
      </c>
      <c r="V11" s="197">
        <v>0.35</v>
      </c>
      <c r="W11" s="197">
        <v>1.21</v>
      </c>
      <c r="X11" s="197">
        <v>1.44</v>
      </c>
      <c r="Y11" s="197">
        <v>0</v>
      </c>
      <c r="Z11" s="197">
        <v>3.27</v>
      </c>
      <c r="AA11" s="197">
        <v>1.75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18.39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6.5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16.600000000000001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13.96</v>
      </c>
      <c r="J12" s="197">
        <v>14.44</v>
      </c>
      <c r="K12" s="197">
        <v>219.67</v>
      </c>
      <c r="L12" s="197">
        <v>6.53</v>
      </c>
      <c r="M12" s="197">
        <v>2.13</v>
      </c>
      <c r="N12" s="197">
        <v>0.86</v>
      </c>
      <c r="O12" s="197">
        <v>2.46</v>
      </c>
      <c r="P12" s="197">
        <v>0.69</v>
      </c>
      <c r="Q12" s="197">
        <v>5.88</v>
      </c>
      <c r="R12" s="197">
        <v>7.19</v>
      </c>
      <c r="S12" s="197">
        <v>6.76</v>
      </c>
      <c r="T12" s="197">
        <v>0</v>
      </c>
      <c r="U12" s="197">
        <v>1.7</v>
      </c>
      <c r="V12" s="197">
        <v>0.35</v>
      </c>
      <c r="W12" s="197">
        <v>1.21</v>
      </c>
      <c r="X12" s="197">
        <v>1.44</v>
      </c>
      <c r="Y12" s="197">
        <v>0</v>
      </c>
      <c r="Z12" s="197">
        <v>3.27</v>
      </c>
      <c r="AA12" s="197">
        <v>1.75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18.39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6.5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16.600000000000001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13.96</v>
      </c>
      <c r="J13" s="197">
        <v>14.44</v>
      </c>
      <c r="K13" s="197">
        <v>239</v>
      </c>
      <c r="L13" s="197">
        <v>6.53</v>
      </c>
      <c r="M13" s="197">
        <v>2.13</v>
      </c>
      <c r="N13" s="197">
        <v>0.86</v>
      </c>
      <c r="O13" s="197">
        <v>2.46</v>
      </c>
      <c r="P13" s="197">
        <v>0.69</v>
      </c>
      <c r="Q13" s="197">
        <v>5.88</v>
      </c>
      <c r="R13" s="197">
        <v>7.19</v>
      </c>
      <c r="S13" s="197">
        <v>6.76</v>
      </c>
      <c r="T13" s="197">
        <v>0</v>
      </c>
      <c r="U13" s="197">
        <v>1.7</v>
      </c>
      <c r="V13" s="197">
        <v>3.32</v>
      </c>
      <c r="W13" s="197">
        <v>8.73</v>
      </c>
      <c r="X13" s="197">
        <v>1.44</v>
      </c>
      <c r="Y13" s="197">
        <v>0</v>
      </c>
      <c r="Z13" s="197">
        <v>3.27</v>
      </c>
      <c r="AA13" s="197">
        <v>19.18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18.39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6.5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16.600000000000001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13.96</v>
      </c>
      <c r="J14" s="197">
        <v>14.44</v>
      </c>
      <c r="K14" s="197">
        <v>239</v>
      </c>
      <c r="L14" s="197">
        <v>6.53</v>
      </c>
      <c r="M14" s="197">
        <v>2.13</v>
      </c>
      <c r="N14" s="197">
        <v>0.86</v>
      </c>
      <c r="O14" s="197">
        <v>2.46</v>
      </c>
      <c r="P14" s="197">
        <v>0.69</v>
      </c>
      <c r="Q14" s="197">
        <v>5.88</v>
      </c>
      <c r="R14" s="197">
        <v>7.19</v>
      </c>
      <c r="S14" s="197">
        <v>6.76</v>
      </c>
      <c r="T14" s="197">
        <v>0</v>
      </c>
      <c r="U14" s="197">
        <v>1.7</v>
      </c>
      <c r="V14" s="197">
        <v>3.32</v>
      </c>
      <c r="W14" s="197">
        <v>8.73</v>
      </c>
      <c r="X14" s="197">
        <v>1.44</v>
      </c>
      <c r="Y14" s="197">
        <v>0</v>
      </c>
      <c r="Z14" s="197">
        <v>3.27</v>
      </c>
      <c r="AA14" s="197">
        <v>19.18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18.39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6.5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16.600000000000001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13.96</v>
      </c>
      <c r="J15" s="197">
        <v>14.44</v>
      </c>
      <c r="K15" s="197">
        <v>239</v>
      </c>
      <c r="L15" s="197">
        <v>6.53</v>
      </c>
      <c r="M15" s="197">
        <v>2.13</v>
      </c>
      <c r="N15" s="197">
        <v>0.86</v>
      </c>
      <c r="O15" s="197">
        <v>2.46</v>
      </c>
      <c r="P15" s="197">
        <v>0.69</v>
      </c>
      <c r="Q15" s="197">
        <v>5.88</v>
      </c>
      <c r="R15" s="197">
        <v>7.19</v>
      </c>
      <c r="S15" s="197">
        <v>6.76</v>
      </c>
      <c r="T15" s="197">
        <v>0</v>
      </c>
      <c r="U15" s="197">
        <v>1.7</v>
      </c>
      <c r="V15" s="197">
        <v>3.32</v>
      </c>
      <c r="W15" s="197">
        <v>8.73</v>
      </c>
      <c r="X15" s="197">
        <v>1.44</v>
      </c>
      <c r="Y15" s="197">
        <v>0</v>
      </c>
      <c r="Z15" s="197">
        <v>3.27</v>
      </c>
      <c r="AA15" s="197">
        <v>19.18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18.39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6.5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16.600000000000001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13.96</v>
      </c>
      <c r="J16" s="197">
        <v>14.44</v>
      </c>
      <c r="K16" s="197">
        <v>239</v>
      </c>
      <c r="L16" s="197">
        <v>6.53</v>
      </c>
      <c r="M16" s="197">
        <v>2.13</v>
      </c>
      <c r="N16" s="197">
        <v>0.86</v>
      </c>
      <c r="O16" s="197">
        <v>2.46</v>
      </c>
      <c r="P16" s="197">
        <v>0.69</v>
      </c>
      <c r="Q16" s="197">
        <v>5.88</v>
      </c>
      <c r="R16" s="197">
        <v>7.19</v>
      </c>
      <c r="S16" s="197">
        <v>6.76</v>
      </c>
      <c r="T16" s="197">
        <v>0</v>
      </c>
      <c r="U16" s="197">
        <v>1.7</v>
      </c>
      <c r="V16" s="197">
        <v>3.32</v>
      </c>
      <c r="W16" s="197">
        <v>8.73</v>
      </c>
      <c r="X16" s="197">
        <v>1.44</v>
      </c>
      <c r="Y16" s="197">
        <v>0</v>
      </c>
      <c r="Z16" s="197">
        <v>3.27</v>
      </c>
      <c r="AA16" s="197">
        <v>19.18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6.5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13.96</v>
      </c>
      <c r="J17" s="197">
        <v>14.44</v>
      </c>
      <c r="K17" s="197">
        <v>239</v>
      </c>
      <c r="L17" s="197">
        <v>6.53</v>
      </c>
      <c r="M17" s="197">
        <v>2.13</v>
      </c>
      <c r="N17" s="197">
        <v>0.86</v>
      </c>
      <c r="O17" s="197">
        <v>2.46</v>
      </c>
      <c r="P17" s="197">
        <v>0.69</v>
      </c>
      <c r="Q17" s="197">
        <v>5.88</v>
      </c>
      <c r="R17" s="197">
        <v>7.19</v>
      </c>
      <c r="S17" s="197">
        <v>6.76</v>
      </c>
      <c r="T17" s="197">
        <v>0</v>
      </c>
      <c r="U17" s="197">
        <v>1.7</v>
      </c>
      <c r="V17" s="197">
        <v>3.32</v>
      </c>
      <c r="W17" s="197">
        <v>8.73</v>
      </c>
      <c r="X17" s="197">
        <v>1.44</v>
      </c>
      <c r="Y17" s="197">
        <v>0</v>
      </c>
      <c r="Z17" s="197">
        <v>3.27</v>
      </c>
      <c r="AA17" s="197">
        <v>19.18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6.5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13.96</v>
      </c>
      <c r="J18" s="197">
        <v>14.44</v>
      </c>
      <c r="K18" s="197">
        <v>239</v>
      </c>
      <c r="L18" s="197">
        <v>6.53</v>
      </c>
      <c r="M18" s="197">
        <v>2.13</v>
      </c>
      <c r="N18" s="197">
        <v>0.86</v>
      </c>
      <c r="O18" s="197">
        <v>2.46</v>
      </c>
      <c r="P18" s="197">
        <v>0.69</v>
      </c>
      <c r="Q18" s="197">
        <v>5.88</v>
      </c>
      <c r="R18" s="197">
        <v>7.19</v>
      </c>
      <c r="S18" s="197">
        <v>6.76</v>
      </c>
      <c r="T18" s="197">
        <v>0</v>
      </c>
      <c r="U18" s="197">
        <v>1.7</v>
      </c>
      <c r="V18" s="197">
        <v>3.32</v>
      </c>
      <c r="W18" s="197">
        <v>8.73</v>
      </c>
      <c r="X18" s="197">
        <v>1.44</v>
      </c>
      <c r="Y18" s="197">
        <v>0</v>
      </c>
      <c r="Z18" s="197">
        <v>3.27</v>
      </c>
      <c r="AA18" s="197">
        <v>19.18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6.5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13.96</v>
      </c>
      <c r="J19" s="197">
        <v>14.44</v>
      </c>
      <c r="K19" s="197">
        <v>239</v>
      </c>
      <c r="L19" s="197">
        <v>6.53</v>
      </c>
      <c r="M19" s="197">
        <v>2.13</v>
      </c>
      <c r="N19" s="197">
        <v>0.86</v>
      </c>
      <c r="O19" s="197">
        <v>2.46</v>
      </c>
      <c r="P19" s="197">
        <v>0.69</v>
      </c>
      <c r="Q19" s="197">
        <v>5.88</v>
      </c>
      <c r="R19" s="197">
        <v>7.19</v>
      </c>
      <c r="S19" s="197">
        <v>6.76</v>
      </c>
      <c r="T19" s="197">
        <v>0</v>
      </c>
      <c r="U19" s="197">
        <v>1.7</v>
      </c>
      <c r="V19" s="197">
        <v>3.32</v>
      </c>
      <c r="W19" s="197">
        <v>1.02</v>
      </c>
      <c r="X19" s="197">
        <v>1.44</v>
      </c>
      <c r="Y19" s="197">
        <v>0</v>
      </c>
      <c r="Z19" s="197">
        <v>3.27</v>
      </c>
      <c r="AA19" s="197">
        <v>19.18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6.5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13.96</v>
      </c>
      <c r="J20" s="197">
        <v>14.44</v>
      </c>
      <c r="K20" s="197">
        <v>239</v>
      </c>
      <c r="L20" s="197">
        <v>6.55</v>
      </c>
      <c r="M20" s="197">
        <v>2.13</v>
      </c>
      <c r="N20" s="197">
        <v>0.86</v>
      </c>
      <c r="O20" s="197">
        <v>2.46</v>
      </c>
      <c r="P20" s="197">
        <v>0.69</v>
      </c>
      <c r="Q20" s="197">
        <v>5.88</v>
      </c>
      <c r="R20" s="197">
        <v>7.19</v>
      </c>
      <c r="S20" s="197">
        <v>6.76</v>
      </c>
      <c r="T20" s="197">
        <v>0</v>
      </c>
      <c r="U20" s="197">
        <v>1.7</v>
      </c>
      <c r="V20" s="197">
        <v>3.32</v>
      </c>
      <c r="W20" s="197">
        <v>1.02</v>
      </c>
      <c r="X20" s="197">
        <v>1.44</v>
      </c>
      <c r="Y20" s="197">
        <v>0</v>
      </c>
      <c r="Z20" s="197">
        <v>3.27</v>
      </c>
      <c r="AA20" s="197">
        <v>19.18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6.5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13.96</v>
      </c>
      <c r="J21" s="197">
        <v>14.44</v>
      </c>
      <c r="K21" s="197">
        <v>239</v>
      </c>
      <c r="L21" s="197">
        <v>6.53</v>
      </c>
      <c r="M21" s="197">
        <v>2.13</v>
      </c>
      <c r="N21" s="197">
        <v>0.86</v>
      </c>
      <c r="O21" s="197">
        <v>2.46</v>
      </c>
      <c r="P21" s="197">
        <v>0.69</v>
      </c>
      <c r="Q21" s="197">
        <v>5.88</v>
      </c>
      <c r="R21" s="197">
        <v>7.19</v>
      </c>
      <c r="S21" s="197">
        <v>6.76</v>
      </c>
      <c r="T21" s="197">
        <v>0</v>
      </c>
      <c r="U21" s="197">
        <v>1.7</v>
      </c>
      <c r="V21" s="197">
        <v>3.32</v>
      </c>
      <c r="W21" s="197">
        <v>1.02</v>
      </c>
      <c r="X21" s="197">
        <v>1.44</v>
      </c>
      <c r="Y21" s="197">
        <v>0</v>
      </c>
      <c r="Z21" s="197">
        <v>3.27</v>
      </c>
      <c r="AA21" s="197">
        <v>19.18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6.5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13.96</v>
      </c>
      <c r="J22" s="197">
        <v>14.44</v>
      </c>
      <c r="K22" s="197">
        <v>239</v>
      </c>
      <c r="L22" s="197">
        <v>6.53</v>
      </c>
      <c r="M22" s="197">
        <v>2.13</v>
      </c>
      <c r="N22" s="197">
        <v>0.86</v>
      </c>
      <c r="O22" s="197">
        <v>2.46</v>
      </c>
      <c r="P22" s="197">
        <v>0.69</v>
      </c>
      <c r="Q22" s="197">
        <v>5.88</v>
      </c>
      <c r="R22" s="197">
        <v>7.19</v>
      </c>
      <c r="S22" s="197">
        <v>6.76</v>
      </c>
      <c r="T22" s="197">
        <v>0</v>
      </c>
      <c r="U22" s="197">
        <v>1.7</v>
      </c>
      <c r="V22" s="197">
        <v>3.32</v>
      </c>
      <c r="W22" s="197">
        <v>1.02</v>
      </c>
      <c r="X22" s="197">
        <v>1.44</v>
      </c>
      <c r="Y22" s="197">
        <v>0</v>
      </c>
      <c r="Z22" s="197">
        <v>3.27</v>
      </c>
      <c r="AA22" s="197">
        <v>19.18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6.5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13.96</v>
      </c>
      <c r="J23" s="197">
        <v>14.44</v>
      </c>
      <c r="K23" s="197">
        <v>239</v>
      </c>
      <c r="L23" s="197">
        <v>6.53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5.88</v>
      </c>
      <c r="R23" s="197">
        <v>7.19</v>
      </c>
      <c r="S23" s="197">
        <v>6.76</v>
      </c>
      <c r="T23" s="197">
        <v>0</v>
      </c>
      <c r="U23" s="197">
        <v>1.7</v>
      </c>
      <c r="V23" s="197">
        <v>3.32</v>
      </c>
      <c r="W23" s="197">
        <v>1.02</v>
      </c>
      <c r="X23" s="197">
        <v>1.44</v>
      </c>
      <c r="Y23" s="197">
        <v>0</v>
      </c>
      <c r="Z23" s="197">
        <v>3.27</v>
      </c>
      <c r="AA23" s="197">
        <v>19.18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6.5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13.96</v>
      </c>
      <c r="J24" s="197">
        <v>14.44</v>
      </c>
      <c r="K24" s="197">
        <v>239</v>
      </c>
      <c r="L24" s="197">
        <v>6.53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5.88</v>
      </c>
      <c r="R24" s="197">
        <v>7.19</v>
      </c>
      <c r="S24" s="197">
        <v>6.76</v>
      </c>
      <c r="T24" s="197">
        <v>0</v>
      </c>
      <c r="U24" s="197">
        <v>1.7</v>
      </c>
      <c r="V24" s="197">
        <v>3.32</v>
      </c>
      <c r="W24" s="197">
        <v>1.02</v>
      </c>
      <c r="X24" s="197">
        <v>1.44</v>
      </c>
      <c r="Y24" s="197">
        <v>0</v>
      </c>
      <c r="Z24" s="197">
        <v>3.27</v>
      </c>
      <c r="AA24" s="197">
        <v>19.18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6.5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13.96</v>
      </c>
      <c r="J25" s="197">
        <v>14.44</v>
      </c>
      <c r="K25" s="197">
        <v>229.38</v>
      </c>
      <c r="L25" s="197">
        <v>6.53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5.88</v>
      </c>
      <c r="R25" s="197">
        <v>7.19</v>
      </c>
      <c r="S25" s="197">
        <v>6.76</v>
      </c>
      <c r="T25" s="197">
        <v>0</v>
      </c>
      <c r="U25" s="197">
        <v>1.7</v>
      </c>
      <c r="V25" s="197">
        <v>0.18</v>
      </c>
      <c r="W25" s="197">
        <v>0.45</v>
      </c>
      <c r="X25" s="197">
        <v>1.44</v>
      </c>
      <c r="Y25" s="197">
        <v>0</v>
      </c>
      <c r="Z25" s="197">
        <v>3.27</v>
      </c>
      <c r="AA25" s="197">
        <v>1.1299999999999999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6.5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13.96</v>
      </c>
      <c r="J26" s="197">
        <v>14.44</v>
      </c>
      <c r="K26" s="197">
        <v>210.7</v>
      </c>
      <c r="L26" s="197">
        <v>6.53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5.88</v>
      </c>
      <c r="R26" s="197">
        <v>7.19</v>
      </c>
      <c r="S26" s="197">
        <v>6.76</v>
      </c>
      <c r="T26" s="197">
        <v>0</v>
      </c>
      <c r="U26" s="197">
        <v>1.7</v>
      </c>
      <c r="V26" s="197">
        <v>0.18</v>
      </c>
      <c r="W26" s="197">
        <v>0.45</v>
      </c>
      <c r="X26" s="197">
        <v>1.44</v>
      </c>
      <c r="Y26" s="197">
        <v>0</v>
      </c>
      <c r="Z26" s="197">
        <v>3.27</v>
      </c>
      <c r="AA26" s="197">
        <v>1.1299999999999999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6.5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13.96</v>
      </c>
      <c r="J27" s="197">
        <v>14.44</v>
      </c>
      <c r="K27" s="197">
        <v>123.32</v>
      </c>
      <c r="L27" s="197">
        <v>6.53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5.88</v>
      </c>
      <c r="R27" s="197">
        <v>7.19</v>
      </c>
      <c r="S27" s="197">
        <v>6.76</v>
      </c>
      <c r="T27" s="197">
        <v>0</v>
      </c>
      <c r="U27" s="197">
        <v>1.7</v>
      </c>
      <c r="V27" s="197">
        <v>0.18</v>
      </c>
      <c r="W27" s="197">
        <v>0.45</v>
      </c>
      <c r="X27" s="197">
        <v>1.44</v>
      </c>
      <c r="Y27" s="197">
        <v>0</v>
      </c>
      <c r="Z27" s="197">
        <v>3.27</v>
      </c>
      <c r="AA27" s="197">
        <v>1.1299999999999999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29.58</v>
      </c>
      <c r="AH27" s="197">
        <v>0</v>
      </c>
      <c r="AI27" s="197">
        <v>18.39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6.5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13.96</v>
      </c>
      <c r="J28" s="197">
        <v>14.44</v>
      </c>
      <c r="K28" s="197">
        <v>74.7</v>
      </c>
      <c r="L28" s="197">
        <v>6.53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5.88</v>
      </c>
      <c r="R28" s="197">
        <v>7.19</v>
      </c>
      <c r="S28" s="197">
        <v>6.76</v>
      </c>
      <c r="T28" s="197">
        <v>0</v>
      </c>
      <c r="U28" s="197">
        <v>1.7</v>
      </c>
      <c r="V28" s="197">
        <v>0.18</v>
      </c>
      <c r="W28" s="197">
        <v>0.45</v>
      </c>
      <c r="X28" s="197">
        <v>1.44</v>
      </c>
      <c r="Y28" s="197">
        <v>0</v>
      </c>
      <c r="Z28" s="197">
        <v>3.27</v>
      </c>
      <c r="AA28" s="197">
        <v>1.1299999999999999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29.58</v>
      </c>
      <c r="AH28" s="197">
        <v>0</v>
      </c>
      <c r="AI28" s="197">
        <v>18.39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6.5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13.96</v>
      </c>
      <c r="J29" s="197">
        <v>14.44</v>
      </c>
      <c r="K29" s="197">
        <v>55.37</v>
      </c>
      <c r="L29" s="197">
        <v>6.53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5.88</v>
      </c>
      <c r="R29" s="197">
        <v>7.19</v>
      </c>
      <c r="S29" s="197">
        <v>6.76</v>
      </c>
      <c r="T29" s="197">
        <v>0</v>
      </c>
      <c r="U29" s="197">
        <v>1.7</v>
      </c>
      <c r="V29" s="197">
        <v>0.18</v>
      </c>
      <c r="W29" s="197">
        <v>0.45</v>
      </c>
      <c r="X29" s="197">
        <v>1.44</v>
      </c>
      <c r="Y29" s="197">
        <v>0</v>
      </c>
      <c r="Z29" s="197">
        <v>3.27</v>
      </c>
      <c r="AA29" s="197">
        <v>1.1299999999999999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29.58</v>
      </c>
      <c r="AH29" s="197">
        <v>0</v>
      </c>
      <c r="AI29" s="197">
        <v>18.39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6.5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13.96</v>
      </c>
      <c r="J30" s="197">
        <v>14.44</v>
      </c>
      <c r="K30" s="197">
        <v>36.04</v>
      </c>
      <c r="L30" s="197">
        <v>6.53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5.88</v>
      </c>
      <c r="R30" s="197">
        <v>7.19</v>
      </c>
      <c r="S30" s="197">
        <v>6.76</v>
      </c>
      <c r="T30" s="197">
        <v>0</v>
      </c>
      <c r="U30" s="197">
        <v>1.7</v>
      </c>
      <c r="V30" s="197">
        <v>0.18</v>
      </c>
      <c r="W30" s="197">
        <v>0.45</v>
      </c>
      <c r="X30" s="197">
        <v>1.44</v>
      </c>
      <c r="Y30" s="197">
        <v>0</v>
      </c>
      <c r="Z30" s="197">
        <v>3.27</v>
      </c>
      <c r="AA30" s="197">
        <v>1.1299999999999999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18.39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6.5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13.96</v>
      </c>
      <c r="J31" s="197">
        <v>14.44</v>
      </c>
      <c r="K31" s="197">
        <v>84.37</v>
      </c>
      <c r="L31" s="197">
        <v>6.53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5.88</v>
      </c>
      <c r="R31" s="197">
        <v>7.19</v>
      </c>
      <c r="S31" s="197">
        <v>6.76</v>
      </c>
      <c r="T31" s="197">
        <v>0</v>
      </c>
      <c r="U31" s="197">
        <v>1.7</v>
      </c>
      <c r="V31" s="197">
        <v>0.18</v>
      </c>
      <c r="W31" s="197">
        <v>0.45</v>
      </c>
      <c r="X31" s="197">
        <v>1.44</v>
      </c>
      <c r="Y31" s="197">
        <v>0</v>
      </c>
      <c r="Z31" s="197">
        <v>3.27</v>
      </c>
      <c r="AA31" s="197">
        <v>1.1299999999999999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18.39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6.5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13.96</v>
      </c>
      <c r="J32" s="197">
        <v>14.44</v>
      </c>
      <c r="K32" s="197">
        <v>84.37</v>
      </c>
      <c r="L32" s="197">
        <v>6.53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5.88</v>
      </c>
      <c r="R32" s="197">
        <v>7.19</v>
      </c>
      <c r="S32" s="197">
        <v>6.76</v>
      </c>
      <c r="T32" s="197">
        <v>0</v>
      </c>
      <c r="U32" s="197">
        <v>1.7</v>
      </c>
      <c r="V32" s="197">
        <v>0.18</v>
      </c>
      <c r="W32" s="197">
        <v>0.45</v>
      </c>
      <c r="X32" s="197">
        <v>1.44</v>
      </c>
      <c r="Y32" s="197">
        <v>0</v>
      </c>
      <c r="Z32" s="197">
        <v>3.27</v>
      </c>
      <c r="AA32" s="197">
        <v>1.1299999999999999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18.39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6.5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13.96</v>
      </c>
      <c r="J33" s="197">
        <v>14.44</v>
      </c>
      <c r="K33" s="197">
        <v>84.37</v>
      </c>
      <c r="L33" s="197">
        <v>6.53</v>
      </c>
      <c r="M33" s="197">
        <v>2.13</v>
      </c>
      <c r="N33" s="197">
        <v>0.86</v>
      </c>
      <c r="O33" s="197">
        <v>2.46</v>
      </c>
      <c r="P33" s="197">
        <v>0.69</v>
      </c>
      <c r="Q33" s="197">
        <v>5.88</v>
      </c>
      <c r="R33" s="197">
        <v>7.19</v>
      </c>
      <c r="S33" s="197">
        <v>6.76</v>
      </c>
      <c r="T33" s="197">
        <v>0</v>
      </c>
      <c r="U33" s="197">
        <v>1.7</v>
      </c>
      <c r="V33" s="197">
        <v>0.18</v>
      </c>
      <c r="W33" s="197">
        <v>0.45</v>
      </c>
      <c r="X33" s="197">
        <v>1.44</v>
      </c>
      <c r="Y33" s="197">
        <v>0</v>
      </c>
      <c r="Z33" s="197">
        <v>3.27</v>
      </c>
      <c r="AA33" s="197">
        <v>1.1299999999999999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18.39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6.5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13.96</v>
      </c>
      <c r="J34" s="197">
        <v>14.44</v>
      </c>
      <c r="K34" s="197">
        <v>84.37</v>
      </c>
      <c r="L34" s="197">
        <v>6.53</v>
      </c>
      <c r="M34" s="197">
        <v>2.13</v>
      </c>
      <c r="N34" s="197">
        <v>0.86</v>
      </c>
      <c r="O34" s="197">
        <v>2.46</v>
      </c>
      <c r="P34" s="197">
        <v>0.69</v>
      </c>
      <c r="Q34" s="197">
        <v>5.88</v>
      </c>
      <c r="R34" s="197">
        <v>7.19</v>
      </c>
      <c r="S34" s="197">
        <v>6.76</v>
      </c>
      <c r="T34" s="197">
        <v>0</v>
      </c>
      <c r="U34" s="197">
        <v>1.7</v>
      </c>
      <c r="V34" s="197">
        <v>0.18</v>
      </c>
      <c r="W34" s="197">
        <v>0.45</v>
      </c>
      <c r="X34" s="197">
        <v>1.44</v>
      </c>
      <c r="Y34" s="197">
        <v>0</v>
      </c>
      <c r="Z34" s="197">
        <v>3.27</v>
      </c>
      <c r="AA34" s="197">
        <v>1.1299999999999999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18.39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6.5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13.96</v>
      </c>
      <c r="J35" s="197">
        <v>14.44</v>
      </c>
      <c r="K35" s="197">
        <v>84.36</v>
      </c>
      <c r="L35" s="197">
        <v>6.53</v>
      </c>
      <c r="M35" s="197">
        <v>2.13</v>
      </c>
      <c r="N35" s="197">
        <v>0.86</v>
      </c>
      <c r="O35" s="197">
        <v>2.46</v>
      </c>
      <c r="P35" s="197">
        <v>0.69</v>
      </c>
      <c r="Q35" s="197">
        <v>5.88</v>
      </c>
      <c r="R35" s="197">
        <v>7.19</v>
      </c>
      <c r="S35" s="197">
        <v>6.76</v>
      </c>
      <c r="T35" s="197">
        <v>0</v>
      </c>
      <c r="U35" s="197">
        <v>1.7</v>
      </c>
      <c r="V35" s="197">
        <v>0.18</v>
      </c>
      <c r="W35" s="197">
        <v>0.45</v>
      </c>
      <c r="X35" s="197">
        <v>1.44</v>
      </c>
      <c r="Y35" s="197">
        <v>0</v>
      </c>
      <c r="Z35" s="197">
        <v>3.27</v>
      </c>
      <c r="AA35" s="197">
        <v>1.1299999999999999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29.58</v>
      </c>
      <c r="AH35" s="197">
        <v>0</v>
      </c>
      <c r="AI35" s="197">
        <v>18.39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6.5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13.96</v>
      </c>
      <c r="J36" s="197">
        <v>14.44</v>
      </c>
      <c r="K36" s="197">
        <v>113.36</v>
      </c>
      <c r="L36" s="197">
        <v>6.53</v>
      </c>
      <c r="M36" s="197">
        <v>2.13</v>
      </c>
      <c r="N36" s="197">
        <v>0.86</v>
      </c>
      <c r="O36" s="197">
        <v>2.46</v>
      </c>
      <c r="P36" s="197">
        <v>0.69</v>
      </c>
      <c r="Q36" s="197">
        <v>5.88</v>
      </c>
      <c r="R36" s="197">
        <v>7.19</v>
      </c>
      <c r="S36" s="197">
        <v>6.76</v>
      </c>
      <c r="T36" s="197">
        <v>0</v>
      </c>
      <c r="U36" s="197">
        <v>1.7</v>
      </c>
      <c r="V36" s="197">
        <v>0.18</v>
      </c>
      <c r="W36" s="197">
        <v>0.45</v>
      </c>
      <c r="X36" s="197">
        <v>1.44</v>
      </c>
      <c r="Y36" s="197">
        <v>0</v>
      </c>
      <c r="Z36" s="197">
        <v>3.27</v>
      </c>
      <c r="AA36" s="197">
        <v>1.1299999999999999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29.58</v>
      </c>
      <c r="AH36" s="197">
        <v>0</v>
      </c>
      <c r="AI36" s="197">
        <v>18.39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6.5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13.96</v>
      </c>
      <c r="J37" s="197">
        <v>14.44</v>
      </c>
      <c r="K37" s="197">
        <v>103.69</v>
      </c>
      <c r="L37" s="197">
        <v>6.53</v>
      </c>
      <c r="M37" s="197">
        <v>2.13</v>
      </c>
      <c r="N37" s="197">
        <v>0.86</v>
      </c>
      <c r="O37" s="197">
        <v>2.46</v>
      </c>
      <c r="P37" s="197">
        <v>0.69</v>
      </c>
      <c r="Q37" s="197">
        <v>5.88</v>
      </c>
      <c r="R37" s="197">
        <v>7.19</v>
      </c>
      <c r="S37" s="197">
        <v>6.76</v>
      </c>
      <c r="T37" s="197">
        <v>0</v>
      </c>
      <c r="U37" s="197">
        <v>1.7</v>
      </c>
      <c r="V37" s="197">
        <v>0.18</v>
      </c>
      <c r="W37" s="197">
        <v>0.45</v>
      </c>
      <c r="X37" s="197">
        <v>1.44</v>
      </c>
      <c r="Y37" s="197">
        <v>0</v>
      </c>
      <c r="Z37" s="197">
        <v>3.27</v>
      </c>
      <c r="AA37" s="197">
        <v>1.1299999999999999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29.58</v>
      </c>
      <c r="AH37" s="197">
        <v>0</v>
      </c>
      <c r="AI37" s="197">
        <v>18.39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6.5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13.96</v>
      </c>
      <c r="J38" s="197">
        <v>14.44</v>
      </c>
      <c r="K38" s="197">
        <v>123.02</v>
      </c>
      <c r="L38" s="197">
        <v>6.53</v>
      </c>
      <c r="M38" s="197">
        <v>2.13</v>
      </c>
      <c r="N38" s="197">
        <v>0.86</v>
      </c>
      <c r="O38" s="197">
        <v>2.46</v>
      </c>
      <c r="P38" s="197">
        <v>0.69</v>
      </c>
      <c r="Q38" s="197">
        <v>5.88</v>
      </c>
      <c r="R38" s="197">
        <v>7.19</v>
      </c>
      <c r="S38" s="197">
        <v>6.76</v>
      </c>
      <c r="T38" s="197">
        <v>0</v>
      </c>
      <c r="U38" s="197">
        <v>1.7</v>
      </c>
      <c r="V38" s="197">
        <v>0.18</v>
      </c>
      <c r="W38" s="197">
        <v>0.45</v>
      </c>
      <c r="X38" s="197">
        <v>1.44</v>
      </c>
      <c r="Y38" s="197">
        <v>0</v>
      </c>
      <c r="Z38" s="197">
        <v>3.27</v>
      </c>
      <c r="AA38" s="197">
        <v>1.1299999999999999</v>
      </c>
      <c r="AB38" s="197">
        <v>0</v>
      </c>
      <c r="AC38" s="197">
        <v>1.75</v>
      </c>
      <c r="AD38" s="197">
        <v>12.46</v>
      </c>
      <c r="AE38" s="197">
        <v>0</v>
      </c>
      <c r="AF38" s="197">
        <v>0</v>
      </c>
      <c r="AG38" s="197">
        <v>29.58</v>
      </c>
      <c r="AH38" s="197">
        <v>0</v>
      </c>
      <c r="AI38" s="197">
        <v>18.39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6.5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13.96</v>
      </c>
      <c r="J39" s="197">
        <v>14.44</v>
      </c>
      <c r="K39" s="197">
        <v>123.02</v>
      </c>
      <c r="L39" s="197">
        <v>6.53</v>
      </c>
      <c r="M39" s="197">
        <v>2.13</v>
      </c>
      <c r="N39" s="197">
        <v>0.86</v>
      </c>
      <c r="O39" s="197">
        <v>2.46</v>
      </c>
      <c r="P39" s="197">
        <v>0.69</v>
      </c>
      <c r="Q39" s="197">
        <v>5.88</v>
      </c>
      <c r="R39" s="197">
        <v>7.19</v>
      </c>
      <c r="S39" s="197">
        <v>6.76</v>
      </c>
      <c r="T39" s="197">
        <v>0</v>
      </c>
      <c r="U39" s="197">
        <v>1.7</v>
      </c>
      <c r="V39" s="197">
        <v>0.18</v>
      </c>
      <c r="W39" s="197">
        <v>0.45</v>
      </c>
      <c r="X39" s="197">
        <v>1.44</v>
      </c>
      <c r="Y39" s="197">
        <v>0</v>
      </c>
      <c r="Z39" s="197">
        <v>3.27</v>
      </c>
      <c r="AA39" s="197">
        <v>1.1299999999999999</v>
      </c>
      <c r="AB39" s="197">
        <v>0</v>
      </c>
      <c r="AC39" s="197">
        <v>1.75</v>
      </c>
      <c r="AD39" s="197">
        <v>12.46</v>
      </c>
      <c r="AE39" s="197">
        <v>0</v>
      </c>
      <c r="AF39" s="197">
        <v>0</v>
      </c>
      <c r="AG39" s="197">
        <v>29.01</v>
      </c>
      <c r="AH39" s="197">
        <v>0</v>
      </c>
      <c r="AI39" s="197">
        <v>18.39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6.5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13.96</v>
      </c>
      <c r="J40" s="197">
        <v>14.44</v>
      </c>
      <c r="K40" s="197">
        <v>123.02</v>
      </c>
      <c r="L40" s="197">
        <v>6.53</v>
      </c>
      <c r="M40" s="197">
        <v>2.13</v>
      </c>
      <c r="N40" s="197">
        <v>0.86</v>
      </c>
      <c r="O40" s="197">
        <v>2.46</v>
      </c>
      <c r="P40" s="197">
        <v>0.69</v>
      </c>
      <c r="Q40" s="197">
        <v>5.88</v>
      </c>
      <c r="R40" s="197">
        <v>7.19</v>
      </c>
      <c r="S40" s="197">
        <v>6.76</v>
      </c>
      <c r="T40" s="197">
        <v>0</v>
      </c>
      <c r="U40" s="197">
        <v>1.7</v>
      </c>
      <c r="V40" s="197">
        <v>0.18</v>
      </c>
      <c r="W40" s="197">
        <v>0.45</v>
      </c>
      <c r="X40" s="197">
        <v>1.44</v>
      </c>
      <c r="Y40" s="197">
        <v>0</v>
      </c>
      <c r="Z40" s="197">
        <v>3.27</v>
      </c>
      <c r="AA40" s="197">
        <v>1.1299999999999999</v>
      </c>
      <c r="AB40" s="197">
        <v>0</v>
      </c>
      <c r="AC40" s="197">
        <v>1.75</v>
      </c>
      <c r="AD40" s="197">
        <v>12.46</v>
      </c>
      <c r="AE40" s="197">
        <v>0</v>
      </c>
      <c r="AF40" s="197">
        <v>0</v>
      </c>
      <c r="AG40" s="197">
        <v>29.01</v>
      </c>
      <c r="AH40" s="197">
        <v>0</v>
      </c>
      <c r="AI40" s="197">
        <v>18.39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6.5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13.96</v>
      </c>
      <c r="J41" s="197">
        <v>14.44</v>
      </c>
      <c r="K41" s="197">
        <v>123.02</v>
      </c>
      <c r="L41" s="197">
        <v>6.81</v>
      </c>
      <c r="M41" s="197">
        <v>2.13</v>
      </c>
      <c r="N41" s="197">
        <v>0.86</v>
      </c>
      <c r="O41" s="197">
        <v>2.46</v>
      </c>
      <c r="P41" s="197">
        <v>0.69</v>
      </c>
      <c r="Q41" s="197">
        <v>5.88</v>
      </c>
      <c r="R41" s="197">
        <v>7.19</v>
      </c>
      <c r="S41" s="197">
        <v>6.76</v>
      </c>
      <c r="T41" s="197">
        <v>0</v>
      </c>
      <c r="U41" s="197">
        <v>1.7</v>
      </c>
      <c r="V41" s="197">
        <v>0.18</v>
      </c>
      <c r="W41" s="197">
        <v>0.45</v>
      </c>
      <c r="X41" s="197">
        <v>1.44</v>
      </c>
      <c r="Y41" s="197">
        <v>0</v>
      </c>
      <c r="Z41" s="197">
        <v>3.27</v>
      </c>
      <c r="AA41" s="197">
        <v>1.1299999999999999</v>
      </c>
      <c r="AB41" s="197">
        <v>0</v>
      </c>
      <c r="AC41" s="197">
        <v>1.75</v>
      </c>
      <c r="AD41" s="197">
        <v>12.46</v>
      </c>
      <c r="AE41" s="197">
        <v>0</v>
      </c>
      <c r="AF41" s="197">
        <v>0</v>
      </c>
      <c r="AG41" s="197">
        <v>29.01</v>
      </c>
      <c r="AH41" s="197">
        <v>0</v>
      </c>
      <c r="AI41" s="197">
        <v>18.39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6.5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13.96</v>
      </c>
      <c r="J42" s="197">
        <v>14.44</v>
      </c>
      <c r="K42" s="197">
        <v>123.02</v>
      </c>
      <c r="L42" s="197">
        <v>6.53</v>
      </c>
      <c r="M42" s="197">
        <v>2.13</v>
      </c>
      <c r="N42" s="197">
        <v>0.86</v>
      </c>
      <c r="O42" s="197">
        <v>2.46</v>
      </c>
      <c r="P42" s="197">
        <v>0.69</v>
      </c>
      <c r="Q42" s="197">
        <v>5.88</v>
      </c>
      <c r="R42" s="197">
        <v>7.19</v>
      </c>
      <c r="S42" s="197">
        <v>6.76</v>
      </c>
      <c r="T42" s="197">
        <v>0</v>
      </c>
      <c r="U42" s="197">
        <v>1.7</v>
      </c>
      <c r="V42" s="197">
        <v>0.18</v>
      </c>
      <c r="W42" s="197">
        <v>0.45</v>
      </c>
      <c r="X42" s="197">
        <v>1.44</v>
      </c>
      <c r="Y42" s="197">
        <v>0</v>
      </c>
      <c r="Z42" s="197">
        <v>3.27</v>
      </c>
      <c r="AA42" s="197">
        <v>1.1299999999999999</v>
      </c>
      <c r="AB42" s="197">
        <v>0</v>
      </c>
      <c r="AC42" s="197">
        <v>2.25</v>
      </c>
      <c r="AD42" s="197">
        <v>12.46</v>
      </c>
      <c r="AE42" s="197">
        <v>0</v>
      </c>
      <c r="AF42" s="197">
        <v>0</v>
      </c>
      <c r="AG42" s="197">
        <v>29.01</v>
      </c>
      <c r="AH42" s="197">
        <v>0</v>
      </c>
      <c r="AI42" s="197">
        <v>18.39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6.5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15.68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13.96</v>
      </c>
      <c r="J43" s="197">
        <v>14.44</v>
      </c>
      <c r="K43" s="197">
        <v>123.02</v>
      </c>
      <c r="L43" s="197">
        <v>6.53</v>
      </c>
      <c r="M43" s="197">
        <v>2.13</v>
      </c>
      <c r="N43" s="197">
        <v>0.86</v>
      </c>
      <c r="O43" s="197">
        <v>2.46</v>
      </c>
      <c r="P43" s="197">
        <v>0.69</v>
      </c>
      <c r="Q43" s="197">
        <v>5.88</v>
      </c>
      <c r="R43" s="197">
        <v>7.19</v>
      </c>
      <c r="S43" s="197">
        <v>6.76</v>
      </c>
      <c r="T43" s="197">
        <v>0</v>
      </c>
      <c r="U43" s="197">
        <v>1.7</v>
      </c>
      <c r="V43" s="197">
        <v>0.18</v>
      </c>
      <c r="W43" s="197">
        <v>0.45</v>
      </c>
      <c r="X43" s="197">
        <v>1.44</v>
      </c>
      <c r="Y43" s="197">
        <v>0</v>
      </c>
      <c r="Z43" s="197">
        <v>3.27</v>
      </c>
      <c r="AA43" s="197">
        <v>1.1299999999999999</v>
      </c>
      <c r="AB43" s="197">
        <v>0</v>
      </c>
      <c r="AC43" s="197">
        <v>2.25</v>
      </c>
      <c r="AD43" s="197">
        <v>12.46</v>
      </c>
      <c r="AE43" s="197">
        <v>0</v>
      </c>
      <c r="AF43" s="197">
        <v>0</v>
      </c>
      <c r="AG43" s="197">
        <v>29.01</v>
      </c>
      <c r="AH43" s="197">
        <v>0</v>
      </c>
      <c r="AI43" s="197">
        <v>18.39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6.5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15.68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13.96</v>
      </c>
      <c r="J44" s="197">
        <v>14.44</v>
      </c>
      <c r="K44" s="197">
        <v>123.02</v>
      </c>
      <c r="L44" s="197">
        <v>6.53</v>
      </c>
      <c r="M44" s="197">
        <v>2.13</v>
      </c>
      <c r="N44" s="197">
        <v>0.86</v>
      </c>
      <c r="O44" s="197">
        <v>2.46</v>
      </c>
      <c r="P44" s="197">
        <v>0.69</v>
      </c>
      <c r="Q44" s="197">
        <v>5.88</v>
      </c>
      <c r="R44" s="197">
        <v>7.19</v>
      </c>
      <c r="S44" s="197">
        <v>6.76</v>
      </c>
      <c r="T44" s="197">
        <v>0</v>
      </c>
      <c r="U44" s="197">
        <v>1.7</v>
      </c>
      <c r="V44" s="197">
        <v>0.18</v>
      </c>
      <c r="W44" s="197">
        <v>0.45</v>
      </c>
      <c r="X44" s="197">
        <v>1.44</v>
      </c>
      <c r="Y44" s="197">
        <v>0</v>
      </c>
      <c r="Z44" s="197">
        <v>3.27</v>
      </c>
      <c r="AA44" s="197">
        <v>1.1299999999999999</v>
      </c>
      <c r="AB44" s="197">
        <v>0</v>
      </c>
      <c r="AC44" s="197">
        <v>2.25</v>
      </c>
      <c r="AD44" s="197">
        <v>12.46</v>
      </c>
      <c r="AE44" s="197">
        <v>0</v>
      </c>
      <c r="AF44" s="197">
        <v>0</v>
      </c>
      <c r="AG44" s="197">
        <v>29.97</v>
      </c>
      <c r="AH44" s="197">
        <v>0</v>
      </c>
      <c r="AI44" s="197">
        <v>18.39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6.5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15.68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13.96</v>
      </c>
      <c r="J45" s="197">
        <v>14.44</v>
      </c>
      <c r="K45" s="197">
        <v>123.02</v>
      </c>
      <c r="L45" s="197">
        <v>6.53</v>
      </c>
      <c r="M45" s="197">
        <v>2.13</v>
      </c>
      <c r="N45" s="197">
        <v>0.86</v>
      </c>
      <c r="O45" s="197">
        <v>2.46</v>
      </c>
      <c r="P45" s="197">
        <v>0.69</v>
      </c>
      <c r="Q45" s="197">
        <v>5.88</v>
      </c>
      <c r="R45" s="197">
        <v>7.19</v>
      </c>
      <c r="S45" s="197">
        <v>6.76</v>
      </c>
      <c r="T45" s="197">
        <v>0</v>
      </c>
      <c r="U45" s="197">
        <v>1.7</v>
      </c>
      <c r="V45" s="197">
        <v>0.18</v>
      </c>
      <c r="W45" s="197">
        <v>0.45</v>
      </c>
      <c r="X45" s="197">
        <v>1.44</v>
      </c>
      <c r="Y45" s="197">
        <v>0</v>
      </c>
      <c r="Z45" s="197">
        <v>3.27</v>
      </c>
      <c r="AA45" s="197">
        <v>1.1299999999999999</v>
      </c>
      <c r="AB45" s="197">
        <v>0</v>
      </c>
      <c r="AC45" s="197">
        <v>2.25</v>
      </c>
      <c r="AD45" s="197">
        <v>12.46</v>
      </c>
      <c r="AE45" s="197">
        <v>0</v>
      </c>
      <c r="AF45" s="197">
        <v>0</v>
      </c>
      <c r="AG45" s="197">
        <v>29.97</v>
      </c>
      <c r="AH45" s="197">
        <v>0</v>
      </c>
      <c r="AI45" s="197">
        <v>18.39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6.5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15.68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13.96</v>
      </c>
      <c r="J46" s="197">
        <v>14.44</v>
      </c>
      <c r="K46" s="197">
        <v>123.02</v>
      </c>
      <c r="L46" s="197">
        <v>6.53</v>
      </c>
      <c r="M46" s="197">
        <v>2.13</v>
      </c>
      <c r="N46" s="197">
        <v>0.86</v>
      </c>
      <c r="O46" s="197">
        <v>2.46</v>
      </c>
      <c r="P46" s="197">
        <v>0.69</v>
      </c>
      <c r="Q46" s="197">
        <v>5.88</v>
      </c>
      <c r="R46" s="197">
        <v>7.19</v>
      </c>
      <c r="S46" s="197">
        <v>6.76</v>
      </c>
      <c r="T46" s="197">
        <v>0</v>
      </c>
      <c r="U46" s="197">
        <v>1.7</v>
      </c>
      <c r="V46" s="197">
        <v>0.18</v>
      </c>
      <c r="W46" s="197">
        <v>0.45</v>
      </c>
      <c r="X46" s="197">
        <v>1.44</v>
      </c>
      <c r="Y46" s="197">
        <v>0</v>
      </c>
      <c r="Z46" s="197">
        <v>3.27</v>
      </c>
      <c r="AA46" s="197">
        <v>1.1299999999999999</v>
      </c>
      <c r="AB46" s="197">
        <v>0</v>
      </c>
      <c r="AC46" s="197">
        <v>2.25</v>
      </c>
      <c r="AD46" s="197">
        <v>12.46</v>
      </c>
      <c r="AE46" s="197">
        <v>0</v>
      </c>
      <c r="AF46" s="197">
        <v>0</v>
      </c>
      <c r="AG46" s="197">
        <v>29.97</v>
      </c>
      <c r="AH46" s="197">
        <v>0</v>
      </c>
      <c r="AI46" s="197">
        <v>18.39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6.5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13.96</v>
      </c>
      <c r="J47" s="197">
        <v>14.44</v>
      </c>
      <c r="K47" s="197">
        <v>123.02</v>
      </c>
      <c r="L47" s="197">
        <v>6.44</v>
      </c>
      <c r="M47" s="197">
        <v>2.13</v>
      </c>
      <c r="N47" s="197">
        <v>0.86</v>
      </c>
      <c r="O47" s="197">
        <v>2.46</v>
      </c>
      <c r="P47" s="197">
        <v>0.69</v>
      </c>
      <c r="Q47" s="197">
        <v>5.88</v>
      </c>
      <c r="R47" s="197">
        <v>7.19</v>
      </c>
      <c r="S47" s="197">
        <v>6.76</v>
      </c>
      <c r="T47" s="197">
        <v>0</v>
      </c>
      <c r="U47" s="197">
        <v>1.7</v>
      </c>
      <c r="V47" s="197">
        <v>0.18</v>
      </c>
      <c r="W47" s="197">
        <v>0.45</v>
      </c>
      <c r="X47" s="197">
        <v>1.44</v>
      </c>
      <c r="Y47" s="197">
        <v>0</v>
      </c>
      <c r="Z47" s="197">
        <v>3.27</v>
      </c>
      <c r="AA47" s="197">
        <v>1.1299999999999999</v>
      </c>
      <c r="AB47" s="197">
        <v>0</v>
      </c>
      <c r="AC47" s="197">
        <v>2.25</v>
      </c>
      <c r="AD47" s="197">
        <v>12.46</v>
      </c>
      <c r="AE47" s="197">
        <v>0</v>
      </c>
      <c r="AF47" s="197">
        <v>0</v>
      </c>
      <c r="AG47" s="197">
        <v>29.97</v>
      </c>
      <c r="AH47" s="197">
        <v>0</v>
      </c>
      <c r="AI47" s="197">
        <v>18.39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6.5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13.96</v>
      </c>
      <c r="J48" s="197">
        <v>14.44</v>
      </c>
      <c r="K48" s="197">
        <v>123.02</v>
      </c>
      <c r="L48" s="197">
        <v>6.53</v>
      </c>
      <c r="M48" s="197">
        <v>2.13</v>
      </c>
      <c r="N48" s="197">
        <v>0.86</v>
      </c>
      <c r="O48" s="197">
        <v>2.46</v>
      </c>
      <c r="P48" s="197">
        <v>0.69</v>
      </c>
      <c r="Q48" s="197">
        <v>5.88</v>
      </c>
      <c r="R48" s="197">
        <v>7.19</v>
      </c>
      <c r="S48" s="197">
        <v>6.76</v>
      </c>
      <c r="T48" s="197">
        <v>0</v>
      </c>
      <c r="U48" s="197">
        <v>1.7</v>
      </c>
      <c r="V48" s="197">
        <v>0.18</v>
      </c>
      <c r="W48" s="197">
        <v>0.45</v>
      </c>
      <c r="X48" s="197">
        <v>1.44</v>
      </c>
      <c r="Y48" s="197">
        <v>0</v>
      </c>
      <c r="Z48" s="197">
        <v>3.27</v>
      </c>
      <c r="AA48" s="197">
        <v>1.1299999999999999</v>
      </c>
      <c r="AB48" s="197">
        <v>0</v>
      </c>
      <c r="AC48" s="197">
        <v>2.25</v>
      </c>
      <c r="AD48" s="197">
        <v>12.46</v>
      </c>
      <c r="AE48" s="197">
        <v>0</v>
      </c>
      <c r="AF48" s="197">
        <v>0</v>
      </c>
      <c r="AG48" s="197">
        <v>29.97</v>
      </c>
      <c r="AH48" s="197">
        <v>0</v>
      </c>
      <c r="AI48" s="197">
        <v>18.39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6.5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13.96</v>
      </c>
      <c r="J49" s="197">
        <v>14.44</v>
      </c>
      <c r="K49" s="197">
        <v>204.21</v>
      </c>
      <c r="L49" s="197">
        <v>6.63</v>
      </c>
      <c r="M49" s="197">
        <v>2.13</v>
      </c>
      <c r="N49" s="197">
        <v>0.86</v>
      </c>
      <c r="O49" s="197">
        <v>2.46</v>
      </c>
      <c r="P49" s="197">
        <v>0.69</v>
      </c>
      <c r="Q49" s="197">
        <v>5.98</v>
      </c>
      <c r="R49" s="197">
        <v>7.32</v>
      </c>
      <c r="S49" s="197">
        <v>6.92</v>
      </c>
      <c r="T49" s="197">
        <v>0</v>
      </c>
      <c r="U49" s="197">
        <v>1.7</v>
      </c>
      <c r="V49" s="197">
        <v>0.18</v>
      </c>
      <c r="W49" s="197">
        <v>0.45</v>
      </c>
      <c r="X49" s="197">
        <v>1.44</v>
      </c>
      <c r="Y49" s="197">
        <v>0</v>
      </c>
      <c r="Z49" s="197">
        <v>3.27</v>
      </c>
      <c r="AA49" s="197">
        <v>1.1299999999999999</v>
      </c>
      <c r="AB49" s="197">
        <v>0</v>
      </c>
      <c r="AC49" s="197">
        <v>2.25</v>
      </c>
      <c r="AD49" s="197">
        <v>12.46</v>
      </c>
      <c r="AE49" s="197">
        <v>0</v>
      </c>
      <c r="AF49" s="197">
        <v>0</v>
      </c>
      <c r="AG49" s="197">
        <v>29.97</v>
      </c>
      <c r="AH49" s="197">
        <v>0</v>
      </c>
      <c r="AI49" s="197">
        <v>18.39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6.5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13.96</v>
      </c>
      <c r="J50" s="197">
        <v>14.44</v>
      </c>
      <c r="K50" s="197">
        <v>222.57</v>
      </c>
      <c r="L50" s="197">
        <v>6.63</v>
      </c>
      <c r="M50" s="197">
        <v>2.13</v>
      </c>
      <c r="N50" s="197">
        <v>0.86</v>
      </c>
      <c r="O50" s="197">
        <v>2.46</v>
      </c>
      <c r="P50" s="197">
        <v>0.69</v>
      </c>
      <c r="Q50" s="197">
        <v>5.98</v>
      </c>
      <c r="R50" s="197">
        <v>7.32</v>
      </c>
      <c r="S50" s="197">
        <v>6.92</v>
      </c>
      <c r="T50" s="197">
        <v>0</v>
      </c>
      <c r="U50" s="197">
        <v>1.7</v>
      </c>
      <c r="V50" s="197">
        <v>0.18</v>
      </c>
      <c r="W50" s="197">
        <v>0.45</v>
      </c>
      <c r="X50" s="197">
        <v>1.44</v>
      </c>
      <c r="Y50" s="197">
        <v>0</v>
      </c>
      <c r="Z50" s="197">
        <v>3.27</v>
      </c>
      <c r="AA50" s="197">
        <v>1.1299999999999999</v>
      </c>
      <c r="AB50" s="197">
        <v>0</v>
      </c>
      <c r="AC50" s="197">
        <v>2.91</v>
      </c>
      <c r="AD50" s="197">
        <v>12.46</v>
      </c>
      <c r="AE50" s="197">
        <v>0</v>
      </c>
      <c r="AF50" s="197">
        <v>0</v>
      </c>
      <c r="AG50" s="197">
        <v>29.97</v>
      </c>
      <c r="AH50" s="197">
        <v>0</v>
      </c>
      <c r="AI50" s="197">
        <v>18.39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6.5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15.22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13.96</v>
      </c>
      <c r="J51" s="197">
        <v>14.44</v>
      </c>
      <c r="K51" s="197">
        <v>218.71</v>
      </c>
      <c r="L51" s="197">
        <v>6.63</v>
      </c>
      <c r="M51" s="197">
        <v>2.13</v>
      </c>
      <c r="N51" s="197">
        <v>0.86</v>
      </c>
      <c r="O51" s="197">
        <v>2.46</v>
      </c>
      <c r="P51" s="197">
        <v>0.69</v>
      </c>
      <c r="Q51" s="197">
        <v>5.98</v>
      </c>
      <c r="R51" s="197">
        <v>7.32</v>
      </c>
      <c r="S51" s="197">
        <v>6.92</v>
      </c>
      <c r="T51" s="197">
        <v>0</v>
      </c>
      <c r="U51" s="197">
        <v>1.7</v>
      </c>
      <c r="V51" s="197">
        <v>0.18</v>
      </c>
      <c r="W51" s="197">
        <v>0.45</v>
      </c>
      <c r="X51" s="197">
        <v>1.44</v>
      </c>
      <c r="Y51" s="197">
        <v>0</v>
      </c>
      <c r="Z51" s="197">
        <v>3.27</v>
      </c>
      <c r="AA51" s="197">
        <v>1.1299999999999999</v>
      </c>
      <c r="AB51" s="197">
        <v>0</v>
      </c>
      <c r="AC51" s="197">
        <v>3.88</v>
      </c>
      <c r="AD51" s="197">
        <v>12.46</v>
      </c>
      <c r="AE51" s="197">
        <v>0</v>
      </c>
      <c r="AF51" s="197">
        <v>0</v>
      </c>
      <c r="AG51" s="197">
        <v>29.97</v>
      </c>
      <c r="AH51" s="197">
        <v>0</v>
      </c>
      <c r="AI51" s="197">
        <v>18.39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4.51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6.26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15.22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13.96</v>
      </c>
      <c r="J52" s="197">
        <v>14.44</v>
      </c>
      <c r="K52" s="197">
        <v>228.37</v>
      </c>
      <c r="L52" s="197">
        <v>6.63</v>
      </c>
      <c r="M52" s="197">
        <v>2.13</v>
      </c>
      <c r="N52" s="197">
        <v>0.86</v>
      </c>
      <c r="O52" s="197">
        <v>2.46</v>
      </c>
      <c r="P52" s="197">
        <v>0.69</v>
      </c>
      <c r="Q52" s="197">
        <v>5.98</v>
      </c>
      <c r="R52" s="197">
        <v>7.32</v>
      </c>
      <c r="S52" s="197">
        <v>6.92</v>
      </c>
      <c r="T52" s="197">
        <v>0</v>
      </c>
      <c r="U52" s="197">
        <v>1.7</v>
      </c>
      <c r="V52" s="197">
        <v>0.18</v>
      </c>
      <c r="W52" s="197">
        <v>0.45</v>
      </c>
      <c r="X52" s="197">
        <v>1.44</v>
      </c>
      <c r="Y52" s="197">
        <v>0</v>
      </c>
      <c r="Z52" s="197">
        <v>3.27</v>
      </c>
      <c r="AA52" s="197">
        <v>1.1299999999999999</v>
      </c>
      <c r="AB52" s="197">
        <v>0</v>
      </c>
      <c r="AC52" s="197">
        <v>3.88</v>
      </c>
      <c r="AD52" s="197">
        <v>12.46</v>
      </c>
      <c r="AE52" s="197">
        <v>0</v>
      </c>
      <c r="AF52" s="197">
        <v>0</v>
      </c>
      <c r="AG52" s="197">
        <v>29.97</v>
      </c>
      <c r="AH52" s="197">
        <v>0</v>
      </c>
      <c r="AI52" s="197">
        <v>18.39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4.51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6.26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15.22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13.96</v>
      </c>
      <c r="J53" s="197">
        <v>14.44</v>
      </c>
      <c r="K53" s="197">
        <v>236.9</v>
      </c>
      <c r="L53" s="197">
        <v>6.63</v>
      </c>
      <c r="M53" s="197">
        <v>2.13</v>
      </c>
      <c r="N53" s="197">
        <v>0.86</v>
      </c>
      <c r="O53" s="197">
        <v>2.46</v>
      </c>
      <c r="P53" s="197">
        <v>0.69</v>
      </c>
      <c r="Q53" s="197">
        <v>5.98</v>
      </c>
      <c r="R53" s="197">
        <v>7.32</v>
      </c>
      <c r="S53" s="197">
        <v>6.92</v>
      </c>
      <c r="T53" s="197">
        <v>0</v>
      </c>
      <c r="U53" s="197">
        <v>1.7</v>
      </c>
      <c r="V53" s="197">
        <v>0.17</v>
      </c>
      <c r="W53" s="197">
        <v>0.45</v>
      </c>
      <c r="X53" s="197">
        <v>1.44</v>
      </c>
      <c r="Y53" s="197">
        <v>0</v>
      </c>
      <c r="Z53" s="197">
        <v>3.27</v>
      </c>
      <c r="AA53" s="197">
        <v>1.1299999999999999</v>
      </c>
      <c r="AB53" s="197">
        <v>0</v>
      </c>
      <c r="AC53" s="197">
        <v>3.88</v>
      </c>
      <c r="AD53" s="197">
        <v>12.46</v>
      </c>
      <c r="AE53" s="197">
        <v>0</v>
      </c>
      <c r="AF53" s="197">
        <v>0</v>
      </c>
      <c r="AG53" s="197">
        <v>29.97</v>
      </c>
      <c r="AH53" s="197">
        <v>0</v>
      </c>
      <c r="AI53" s="197">
        <v>18.39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4.51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6.26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15.22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13.96</v>
      </c>
      <c r="J54" s="197">
        <v>14.44</v>
      </c>
      <c r="K54" s="197">
        <v>248.66</v>
      </c>
      <c r="L54" s="197">
        <v>6.63</v>
      </c>
      <c r="M54" s="197">
        <v>2.13</v>
      </c>
      <c r="N54" s="197">
        <v>0.86</v>
      </c>
      <c r="O54" s="197">
        <v>2.46</v>
      </c>
      <c r="P54" s="197">
        <v>0.69</v>
      </c>
      <c r="Q54" s="197">
        <v>5.98</v>
      </c>
      <c r="R54" s="197">
        <v>7.32</v>
      </c>
      <c r="S54" s="197">
        <v>6.92</v>
      </c>
      <c r="T54" s="197">
        <v>0</v>
      </c>
      <c r="U54" s="197">
        <v>1.7</v>
      </c>
      <c r="V54" s="197">
        <v>0.17</v>
      </c>
      <c r="W54" s="197">
        <v>0.45</v>
      </c>
      <c r="X54" s="197">
        <v>1.44</v>
      </c>
      <c r="Y54" s="197">
        <v>0</v>
      </c>
      <c r="Z54" s="197">
        <v>3.27</v>
      </c>
      <c r="AA54" s="197">
        <v>1.1299999999999999</v>
      </c>
      <c r="AB54" s="197">
        <v>0</v>
      </c>
      <c r="AC54" s="197">
        <v>3.88</v>
      </c>
      <c r="AD54" s="197">
        <v>12.46</v>
      </c>
      <c r="AE54" s="197">
        <v>0</v>
      </c>
      <c r="AF54" s="197">
        <v>0</v>
      </c>
      <c r="AG54" s="197">
        <v>29.97</v>
      </c>
      <c r="AH54" s="197">
        <v>0</v>
      </c>
      <c r="AI54" s="197">
        <v>18.39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4.51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6.26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15.22</v>
      </c>
      <c r="E55" s="197">
        <v>0</v>
      </c>
      <c r="F55" s="197">
        <v>15.03</v>
      </c>
      <c r="G55" s="197">
        <v>9.5399999999999991</v>
      </c>
      <c r="H55" s="197">
        <v>0</v>
      </c>
      <c r="I55" s="197">
        <v>13.96</v>
      </c>
      <c r="J55" s="197">
        <v>14.44</v>
      </c>
      <c r="K55" s="197">
        <v>248.66</v>
      </c>
      <c r="L55" s="197">
        <v>6.63</v>
      </c>
      <c r="M55" s="197">
        <v>2.13</v>
      </c>
      <c r="N55" s="197">
        <v>0.86</v>
      </c>
      <c r="O55" s="197">
        <v>2.46</v>
      </c>
      <c r="P55" s="197">
        <v>0.69</v>
      </c>
      <c r="Q55" s="197">
        <v>5.98</v>
      </c>
      <c r="R55" s="197">
        <v>7.32</v>
      </c>
      <c r="S55" s="197">
        <v>6.92</v>
      </c>
      <c r="T55" s="197">
        <v>0</v>
      </c>
      <c r="U55" s="197">
        <v>1.7</v>
      </c>
      <c r="V55" s="197">
        <v>0.17</v>
      </c>
      <c r="W55" s="197">
        <v>0.45</v>
      </c>
      <c r="X55" s="197">
        <v>1.44</v>
      </c>
      <c r="Y55" s="197">
        <v>0</v>
      </c>
      <c r="Z55" s="197">
        <v>3.27</v>
      </c>
      <c r="AA55" s="197">
        <v>1.1299999999999999</v>
      </c>
      <c r="AB55" s="197">
        <v>0</v>
      </c>
      <c r="AC55" s="197">
        <v>3.88</v>
      </c>
      <c r="AD55" s="197">
        <v>12.46</v>
      </c>
      <c r="AE55" s="197">
        <v>0</v>
      </c>
      <c r="AF55" s="197">
        <v>0</v>
      </c>
      <c r="AG55" s="197">
        <v>29.97</v>
      </c>
      <c r="AH55" s="197">
        <v>0</v>
      </c>
      <c r="AI55" s="197">
        <v>18.39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4.51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6.26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15.22</v>
      </c>
      <c r="E56" s="197">
        <v>0</v>
      </c>
      <c r="F56" s="197">
        <v>15.03</v>
      </c>
      <c r="G56" s="197">
        <v>9.5399999999999991</v>
      </c>
      <c r="H56" s="197">
        <v>0</v>
      </c>
      <c r="I56" s="197">
        <v>13.96</v>
      </c>
      <c r="J56" s="197">
        <v>14.44</v>
      </c>
      <c r="K56" s="197">
        <v>248.66</v>
      </c>
      <c r="L56" s="197">
        <v>6.63</v>
      </c>
      <c r="M56" s="197">
        <v>2.13</v>
      </c>
      <c r="N56" s="197">
        <v>0.86</v>
      </c>
      <c r="O56" s="197">
        <v>2.46</v>
      </c>
      <c r="P56" s="197">
        <v>0.69</v>
      </c>
      <c r="Q56" s="197">
        <v>5.98</v>
      </c>
      <c r="R56" s="197">
        <v>7.32</v>
      </c>
      <c r="S56" s="197">
        <v>6.92</v>
      </c>
      <c r="T56" s="197">
        <v>0</v>
      </c>
      <c r="U56" s="197">
        <v>1.7</v>
      </c>
      <c r="V56" s="197">
        <v>0.17</v>
      </c>
      <c r="W56" s="197">
        <v>0.45</v>
      </c>
      <c r="X56" s="197">
        <v>1.44</v>
      </c>
      <c r="Y56" s="197">
        <v>0</v>
      </c>
      <c r="Z56" s="197">
        <v>3.27</v>
      </c>
      <c r="AA56" s="197">
        <v>1.1299999999999999</v>
      </c>
      <c r="AB56" s="197">
        <v>0</v>
      </c>
      <c r="AC56" s="197">
        <v>3.88</v>
      </c>
      <c r="AD56" s="197">
        <v>12.46</v>
      </c>
      <c r="AE56" s="197">
        <v>0</v>
      </c>
      <c r="AF56" s="197">
        <v>0</v>
      </c>
      <c r="AG56" s="197">
        <v>29.97</v>
      </c>
      <c r="AH56" s="197">
        <v>0</v>
      </c>
      <c r="AI56" s="197">
        <v>18.39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4.51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6.26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15.22</v>
      </c>
      <c r="E57" s="197">
        <v>0</v>
      </c>
      <c r="F57" s="197">
        <v>15.03</v>
      </c>
      <c r="G57" s="197">
        <v>9.5399999999999991</v>
      </c>
      <c r="H57" s="197">
        <v>0</v>
      </c>
      <c r="I57" s="197">
        <v>13.72</v>
      </c>
      <c r="J57" s="197">
        <v>14.44</v>
      </c>
      <c r="K57" s="197">
        <v>248.66</v>
      </c>
      <c r="L57" s="197">
        <v>6.72</v>
      </c>
      <c r="M57" s="197">
        <v>2.13</v>
      </c>
      <c r="N57" s="197">
        <v>0.86</v>
      </c>
      <c r="O57" s="197">
        <v>2.46</v>
      </c>
      <c r="P57" s="197">
        <v>0.69</v>
      </c>
      <c r="Q57" s="197">
        <v>6.07</v>
      </c>
      <c r="R57" s="197">
        <v>7.45</v>
      </c>
      <c r="S57" s="197">
        <v>7.08</v>
      </c>
      <c r="T57" s="197">
        <v>0</v>
      </c>
      <c r="U57" s="197">
        <v>1.7</v>
      </c>
      <c r="V57" s="197">
        <v>4.28</v>
      </c>
      <c r="W57" s="197">
        <v>0.45</v>
      </c>
      <c r="X57" s="197">
        <v>1.44</v>
      </c>
      <c r="Y57" s="197">
        <v>0</v>
      </c>
      <c r="Z57" s="197">
        <v>3.27</v>
      </c>
      <c r="AA57" s="197">
        <v>20.149999999999999</v>
      </c>
      <c r="AB57" s="197">
        <v>0</v>
      </c>
      <c r="AC57" s="197">
        <v>3.88</v>
      </c>
      <c r="AD57" s="197">
        <v>12.46</v>
      </c>
      <c r="AE57" s="197">
        <v>0</v>
      </c>
      <c r="AF57" s="197">
        <v>0</v>
      </c>
      <c r="AG57" s="197">
        <v>29.97</v>
      </c>
      <c r="AH57" s="197">
        <v>0</v>
      </c>
      <c r="AI57" s="197">
        <v>18.39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4.51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6.26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15.22</v>
      </c>
      <c r="E58" s="197">
        <v>0</v>
      </c>
      <c r="F58" s="197">
        <v>15.03</v>
      </c>
      <c r="G58" s="197">
        <v>9.5399999999999991</v>
      </c>
      <c r="H58" s="197">
        <v>0</v>
      </c>
      <c r="I58" s="197">
        <v>13.72</v>
      </c>
      <c r="J58" s="197">
        <v>14.44</v>
      </c>
      <c r="K58" s="197">
        <v>248.66</v>
      </c>
      <c r="L58" s="197">
        <v>6.72</v>
      </c>
      <c r="M58" s="197">
        <v>2.13</v>
      </c>
      <c r="N58" s="197">
        <v>0.86</v>
      </c>
      <c r="O58" s="197">
        <v>2.46</v>
      </c>
      <c r="P58" s="197">
        <v>0.69</v>
      </c>
      <c r="Q58" s="197">
        <v>6.07</v>
      </c>
      <c r="R58" s="197">
        <v>7.45</v>
      </c>
      <c r="S58" s="197">
        <v>7.08</v>
      </c>
      <c r="T58" s="197">
        <v>0</v>
      </c>
      <c r="U58" s="197">
        <v>1.7</v>
      </c>
      <c r="V58" s="197">
        <v>4.28</v>
      </c>
      <c r="W58" s="197">
        <v>0.45</v>
      </c>
      <c r="X58" s="197">
        <v>1.44</v>
      </c>
      <c r="Y58" s="197">
        <v>0</v>
      </c>
      <c r="Z58" s="197">
        <v>3.27</v>
      </c>
      <c r="AA58" s="197">
        <v>20.149999999999999</v>
      </c>
      <c r="AB58" s="197">
        <v>0</v>
      </c>
      <c r="AC58" s="197">
        <v>3.88</v>
      </c>
      <c r="AD58" s="197">
        <v>12.46</v>
      </c>
      <c r="AE58" s="197">
        <v>0</v>
      </c>
      <c r="AF58" s="197">
        <v>0</v>
      </c>
      <c r="AG58" s="197">
        <v>29.97</v>
      </c>
      <c r="AH58" s="197">
        <v>0</v>
      </c>
      <c r="AI58" s="197">
        <v>18.39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4.51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6.26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15.03</v>
      </c>
      <c r="G59" s="197">
        <v>9.5399999999999991</v>
      </c>
      <c r="H59" s="197">
        <v>0</v>
      </c>
      <c r="I59" s="197">
        <v>13.72</v>
      </c>
      <c r="J59" s="197">
        <v>14.44</v>
      </c>
      <c r="K59" s="197">
        <v>261.07</v>
      </c>
      <c r="L59" s="197">
        <v>3.51</v>
      </c>
      <c r="M59" s="197">
        <v>2.13</v>
      </c>
      <c r="N59" s="197">
        <v>0.86</v>
      </c>
      <c r="O59" s="197">
        <v>2.46</v>
      </c>
      <c r="P59" s="197">
        <v>0.69</v>
      </c>
      <c r="Q59" s="197">
        <v>6.07</v>
      </c>
      <c r="R59" s="197">
        <v>7.45</v>
      </c>
      <c r="S59" s="197">
        <v>7.08</v>
      </c>
      <c r="T59" s="197">
        <v>0</v>
      </c>
      <c r="U59" s="197">
        <v>1.7</v>
      </c>
      <c r="V59" s="197">
        <v>5.2</v>
      </c>
      <c r="W59" s="197">
        <v>0.45</v>
      </c>
      <c r="X59" s="197">
        <v>1.44</v>
      </c>
      <c r="Y59" s="197">
        <v>0</v>
      </c>
      <c r="Z59" s="197">
        <v>3.27</v>
      </c>
      <c r="AA59" s="197">
        <v>20.149999999999999</v>
      </c>
      <c r="AB59" s="197">
        <v>0</v>
      </c>
      <c r="AC59" s="197">
        <v>3.88</v>
      </c>
      <c r="AD59" s="197">
        <v>12.46</v>
      </c>
      <c r="AE59" s="197">
        <v>0</v>
      </c>
      <c r="AF59" s="197">
        <v>0</v>
      </c>
      <c r="AG59" s="197">
        <v>29.97</v>
      </c>
      <c r="AH59" s="197">
        <v>0</v>
      </c>
      <c r="AI59" s="197">
        <v>18.39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4.51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6.26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15.03</v>
      </c>
      <c r="G60" s="197">
        <v>9.5399999999999991</v>
      </c>
      <c r="H60" s="197">
        <v>0</v>
      </c>
      <c r="I60" s="197">
        <v>13.72</v>
      </c>
      <c r="J60" s="197">
        <v>14.44</v>
      </c>
      <c r="K60" s="197">
        <v>248.67</v>
      </c>
      <c r="L60" s="197">
        <v>6.72</v>
      </c>
      <c r="M60" s="197">
        <v>2.13</v>
      </c>
      <c r="N60" s="197">
        <v>0.86</v>
      </c>
      <c r="O60" s="197">
        <v>2.46</v>
      </c>
      <c r="P60" s="197">
        <v>0.69</v>
      </c>
      <c r="Q60" s="197">
        <v>6.07</v>
      </c>
      <c r="R60" s="197">
        <v>7.45</v>
      </c>
      <c r="S60" s="197">
        <v>7.08</v>
      </c>
      <c r="T60" s="197">
        <v>0</v>
      </c>
      <c r="U60" s="197">
        <v>1.7</v>
      </c>
      <c r="V60" s="197">
        <v>5.13</v>
      </c>
      <c r="W60" s="197">
        <v>0.45</v>
      </c>
      <c r="X60" s="197">
        <v>1.44</v>
      </c>
      <c r="Y60" s="197">
        <v>0</v>
      </c>
      <c r="Z60" s="197">
        <v>3.27</v>
      </c>
      <c r="AA60" s="197">
        <v>20.149999999999999</v>
      </c>
      <c r="AB60" s="197">
        <v>0</v>
      </c>
      <c r="AC60" s="197">
        <v>3.88</v>
      </c>
      <c r="AD60" s="197">
        <v>12.46</v>
      </c>
      <c r="AE60" s="197">
        <v>0</v>
      </c>
      <c r="AF60" s="197">
        <v>0</v>
      </c>
      <c r="AG60" s="197">
        <v>29.97</v>
      </c>
      <c r="AH60" s="197">
        <v>0</v>
      </c>
      <c r="AI60" s="197">
        <v>18.39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4.51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6.26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15.03</v>
      </c>
      <c r="G61" s="197">
        <v>9.5399999999999991</v>
      </c>
      <c r="H61" s="197">
        <v>0</v>
      </c>
      <c r="I61" s="197">
        <v>13.72</v>
      </c>
      <c r="J61" s="197">
        <v>14.44</v>
      </c>
      <c r="K61" s="197">
        <v>248.67</v>
      </c>
      <c r="L61" s="197">
        <v>6.81</v>
      </c>
      <c r="M61" s="197">
        <v>2.13</v>
      </c>
      <c r="N61" s="197">
        <v>0.86</v>
      </c>
      <c r="O61" s="197">
        <v>2.46</v>
      </c>
      <c r="P61" s="197">
        <v>0.69</v>
      </c>
      <c r="Q61" s="197">
        <v>6.07</v>
      </c>
      <c r="R61" s="197">
        <v>7.45</v>
      </c>
      <c r="S61" s="197">
        <v>7.08</v>
      </c>
      <c r="T61" s="197">
        <v>0</v>
      </c>
      <c r="U61" s="197">
        <v>1.7</v>
      </c>
      <c r="V61" s="197">
        <v>5.13</v>
      </c>
      <c r="W61" s="197">
        <v>0.45</v>
      </c>
      <c r="X61" s="197">
        <v>1.44</v>
      </c>
      <c r="Y61" s="197">
        <v>0</v>
      </c>
      <c r="Z61" s="197">
        <v>3.27</v>
      </c>
      <c r="AA61" s="197">
        <v>14.35</v>
      </c>
      <c r="AB61" s="197">
        <v>0</v>
      </c>
      <c r="AC61" s="197">
        <v>3.88</v>
      </c>
      <c r="AD61" s="197">
        <v>12.46</v>
      </c>
      <c r="AE61" s="197">
        <v>0</v>
      </c>
      <c r="AF61" s="197">
        <v>0</v>
      </c>
      <c r="AG61" s="197">
        <v>29.97</v>
      </c>
      <c r="AH61" s="197">
        <v>0</v>
      </c>
      <c r="AI61" s="197">
        <v>18.39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4.51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6.26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15.03</v>
      </c>
      <c r="G62" s="197">
        <v>9.5399999999999991</v>
      </c>
      <c r="H62" s="197">
        <v>0</v>
      </c>
      <c r="I62" s="197">
        <v>13.72</v>
      </c>
      <c r="J62" s="197">
        <v>14.44</v>
      </c>
      <c r="K62" s="197">
        <v>249.63</v>
      </c>
      <c r="L62" s="197">
        <v>6.72</v>
      </c>
      <c r="M62" s="197">
        <v>2.13</v>
      </c>
      <c r="N62" s="197">
        <v>0.86</v>
      </c>
      <c r="O62" s="197">
        <v>2.46</v>
      </c>
      <c r="P62" s="197">
        <v>0.69</v>
      </c>
      <c r="Q62" s="197">
        <v>6.07</v>
      </c>
      <c r="R62" s="197">
        <v>7.45</v>
      </c>
      <c r="S62" s="197">
        <v>7.08</v>
      </c>
      <c r="T62" s="197">
        <v>0</v>
      </c>
      <c r="U62" s="197">
        <v>1.7</v>
      </c>
      <c r="V62" s="197">
        <v>0.23</v>
      </c>
      <c r="W62" s="197">
        <v>0.45</v>
      </c>
      <c r="X62" s="197">
        <v>1.44</v>
      </c>
      <c r="Y62" s="197">
        <v>0</v>
      </c>
      <c r="Z62" s="197">
        <v>3.27</v>
      </c>
      <c r="AA62" s="197">
        <v>1.1299999999999999</v>
      </c>
      <c r="AB62" s="197">
        <v>0</v>
      </c>
      <c r="AC62" s="197">
        <v>3.88</v>
      </c>
      <c r="AD62" s="197">
        <v>12.46</v>
      </c>
      <c r="AE62" s="197">
        <v>0</v>
      </c>
      <c r="AF62" s="197">
        <v>0</v>
      </c>
      <c r="AG62" s="197">
        <v>29.97</v>
      </c>
      <c r="AH62" s="197">
        <v>0</v>
      </c>
      <c r="AI62" s="197">
        <v>18.39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4.51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6.26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15.03</v>
      </c>
      <c r="G63" s="197">
        <v>9.5399999999999991</v>
      </c>
      <c r="H63" s="197">
        <v>0</v>
      </c>
      <c r="I63" s="197">
        <v>13.72</v>
      </c>
      <c r="J63" s="197">
        <v>14.44</v>
      </c>
      <c r="K63" s="197">
        <v>177.15</v>
      </c>
      <c r="L63" s="197">
        <v>6.72</v>
      </c>
      <c r="M63" s="197">
        <v>2.13</v>
      </c>
      <c r="N63" s="197">
        <v>0.86</v>
      </c>
      <c r="O63" s="197">
        <v>2.46</v>
      </c>
      <c r="P63" s="197">
        <v>0.69</v>
      </c>
      <c r="Q63" s="197">
        <v>6.07</v>
      </c>
      <c r="R63" s="197">
        <v>7.45</v>
      </c>
      <c r="S63" s="197">
        <v>7.08</v>
      </c>
      <c r="T63" s="197">
        <v>0</v>
      </c>
      <c r="U63" s="197">
        <v>1.7</v>
      </c>
      <c r="V63" s="197">
        <v>0.2</v>
      </c>
      <c r="W63" s="197">
        <v>0.45</v>
      </c>
      <c r="X63" s="197">
        <v>1.44</v>
      </c>
      <c r="Y63" s="197">
        <v>0</v>
      </c>
      <c r="Z63" s="197">
        <v>3.27</v>
      </c>
      <c r="AA63" s="197">
        <v>1.1299999999999999</v>
      </c>
      <c r="AB63" s="197">
        <v>0</v>
      </c>
      <c r="AC63" s="197">
        <v>3.88</v>
      </c>
      <c r="AD63" s="197">
        <v>12.46</v>
      </c>
      <c r="AE63" s="197">
        <v>0</v>
      </c>
      <c r="AF63" s="197">
        <v>0</v>
      </c>
      <c r="AG63" s="197">
        <v>29.97</v>
      </c>
      <c r="AH63" s="197">
        <v>0</v>
      </c>
      <c r="AI63" s="197">
        <v>18.39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4.51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6.26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15.03</v>
      </c>
      <c r="G64" s="197">
        <v>9.5399999999999991</v>
      </c>
      <c r="H64" s="197">
        <v>0</v>
      </c>
      <c r="I64" s="197">
        <v>13.72</v>
      </c>
      <c r="J64" s="197">
        <v>14.44</v>
      </c>
      <c r="K64" s="197">
        <v>144.29</v>
      </c>
      <c r="L64" s="197">
        <v>6.72</v>
      </c>
      <c r="M64" s="197">
        <v>2.13</v>
      </c>
      <c r="N64" s="197">
        <v>0.86</v>
      </c>
      <c r="O64" s="197">
        <v>2.46</v>
      </c>
      <c r="P64" s="197">
        <v>0.69</v>
      </c>
      <c r="Q64" s="197">
        <v>6.07</v>
      </c>
      <c r="R64" s="197">
        <v>7.45</v>
      </c>
      <c r="S64" s="197">
        <v>7.08</v>
      </c>
      <c r="T64" s="197">
        <v>0</v>
      </c>
      <c r="U64" s="197">
        <v>1.7</v>
      </c>
      <c r="V64" s="197">
        <v>0.2</v>
      </c>
      <c r="W64" s="197">
        <v>0.45</v>
      </c>
      <c r="X64" s="197">
        <v>1.44</v>
      </c>
      <c r="Y64" s="197">
        <v>0</v>
      </c>
      <c r="Z64" s="197">
        <v>3.27</v>
      </c>
      <c r="AA64" s="197">
        <v>1.1299999999999999</v>
      </c>
      <c r="AB64" s="197">
        <v>0</v>
      </c>
      <c r="AC64" s="197">
        <v>3.88</v>
      </c>
      <c r="AD64" s="197">
        <v>12.46</v>
      </c>
      <c r="AE64" s="197">
        <v>0</v>
      </c>
      <c r="AF64" s="197">
        <v>0</v>
      </c>
      <c r="AG64" s="197">
        <v>29.97</v>
      </c>
      <c r="AH64" s="197">
        <v>0</v>
      </c>
      <c r="AI64" s="197">
        <v>18.39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4.51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6.26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15.03</v>
      </c>
      <c r="G65" s="197">
        <v>9.5399999999999991</v>
      </c>
      <c r="H65" s="197">
        <v>0</v>
      </c>
      <c r="I65" s="197">
        <v>11.55</v>
      </c>
      <c r="J65" s="197">
        <v>23.11</v>
      </c>
      <c r="K65" s="197">
        <v>133.66</v>
      </c>
      <c r="L65" s="197">
        <v>6.72</v>
      </c>
      <c r="M65" s="197">
        <v>2.13</v>
      </c>
      <c r="N65" s="197">
        <v>0.86</v>
      </c>
      <c r="O65" s="197">
        <v>2.46</v>
      </c>
      <c r="P65" s="197">
        <v>0.69</v>
      </c>
      <c r="Q65" s="197">
        <v>6.07</v>
      </c>
      <c r="R65" s="197">
        <v>7.45</v>
      </c>
      <c r="S65" s="197">
        <v>7.08</v>
      </c>
      <c r="T65" s="197">
        <v>0</v>
      </c>
      <c r="U65" s="197">
        <v>1.7</v>
      </c>
      <c r="V65" s="197">
        <v>0.2</v>
      </c>
      <c r="W65" s="197">
        <v>0.45</v>
      </c>
      <c r="X65" s="197">
        <v>1.44</v>
      </c>
      <c r="Y65" s="197">
        <v>0</v>
      </c>
      <c r="Z65" s="197">
        <v>3.27</v>
      </c>
      <c r="AA65" s="197">
        <v>1.1299999999999999</v>
      </c>
      <c r="AB65" s="197">
        <v>0</v>
      </c>
      <c r="AC65" s="197">
        <v>3.88</v>
      </c>
      <c r="AD65" s="197">
        <v>12.46</v>
      </c>
      <c r="AE65" s="197">
        <v>0</v>
      </c>
      <c r="AF65" s="197">
        <v>0</v>
      </c>
      <c r="AG65" s="197">
        <v>29.97</v>
      </c>
      <c r="AH65" s="197">
        <v>0</v>
      </c>
      <c r="AI65" s="197">
        <v>18.39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4.51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6.26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24.56</v>
      </c>
      <c r="H66" s="197">
        <v>0</v>
      </c>
      <c r="I66" s="197">
        <v>11.55</v>
      </c>
      <c r="J66" s="197">
        <v>23.11</v>
      </c>
      <c r="K66" s="197">
        <v>60.2</v>
      </c>
      <c r="L66" s="197">
        <v>6.72</v>
      </c>
      <c r="M66" s="197">
        <v>2.13</v>
      </c>
      <c r="N66" s="197">
        <v>0.86</v>
      </c>
      <c r="O66" s="197">
        <v>2.46</v>
      </c>
      <c r="P66" s="197">
        <v>0.69</v>
      </c>
      <c r="Q66" s="197">
        <v>6.07</v>
      </c>
      <c r="R66" s="197">
        <v>7.45</v>
      </c>
      <c r="S66" s="197">
        <v>7.08</v>
      </c>
      <c r="T66" s="197">
        <v>0</v>
      </c>
      <c r="U66" s="197">
        <v>1.7</v>
      </c>
      <c r="V66" s="197">
        <v>0.2</v>
      </c>
      <c r="W66" s="197">
        <v>0.45</v>
      </c>
      <c r="X66" s="197">
        <v>1.44</v>
      </c>
      <c r="Y66" s="197">
        <v>0</v>
      </c>
      <c r="Z66" s="197">
        <v>3.27</v>
      </c>
      <c r="AA66" s="197">
        <v>1.1299999999999999</v>
      </c>
      <c r="AB66" s="197">
        <v>0</v>
      </c>
      <c r="AC66" s="197">
        <v>3.88</v>
      </c>
      <c r="AD66" s="197">
        <v>12.46</v>
      </c>
      <c r="AE66" s="197">
        <v>0</v>
      </c>
      <c r="AF66" s="197">
        <v>0</v>
      </c>
      <c r="AG66" s="197">
        <v>29.97</v>
      </c>
      <c r="AH66" s="197">
        <v>0</v>
      </c>
      <c r="AI66" s="197">
        <v>18.39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4.51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6.26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24.8</v>
      </c>
      <c r="H67" s="197">
        <v>0</v>
      </c>
      <c r="I67" s="197">
        <v>11.55</v>
      </c>
      <c r="J67" s="197">
        <v>23.11</v>
      </c>
      <c r="K67" s="197">
        <v>17.079999999999998</v>
      </c>
      <c r="L67" s="197">
        <v>0.33</v>
      </c>
      <c r="M67" s="197">
        <v>2.13</v>
      </c>
      <c r="N67" s="197">
        <v>0.86</v>
      </c>
      <c r="O67" s="197">
        <v>2.46</v>
      </c>
      <c r="P67" s="197">
        <v>0.69</v>
      </c>
      <c r="Q67" s="197">
        <v>0.56000000000000005</v>
      </c>
      <c r="R67" s="197">
        <v>0.37</v>
      </c>
      <c r="S67" s="197">
        <v>0.55000000000000004</v>
      </c>
      <c r="T67" s="197">
        <v>0</v>
      </c>
      <c r="U67" s="197">
        <v>1.7</v>
      </c>
      <c r="V67" s="197">
        <v>0.2</v>
      </c>
      <c r="W67" s="197">
        <v>0.45</v>
      </c>
      <c r="X67" s="197">
        <v>1.44</v>
      </c>
      <c r="Y67" s="197">
        <v>0</v>
      </c>
      <c r="Z67" s="197">
        <v>3.27</v>
      </c>
      <c r="AA67" s="197">
        <v>1.1299999999999999</v>
      </c>
      <c r="AB67" s="197">
        <v>0</v>
      </c>
      <c r="AC67" s="197">
        <v>3.88</v>
      </c>
      <c r="AD67" s="197">
        <v>12.46</v>
      </c>
      <c r="AE67" s="197">
        <v>0</v>
      </c>
      <c r="AF67" s="197">
        <v>0</v>
      </c>
      <c r="AG67" s="197">
        <v>29.97</v>
      </c>
      <c r="AH67" s="197">
        <v>0</v>
      </c>
      <c r="AI67" s="197">
        <v>18.39</v>
      </c>
      <c r="AJ67" s="197">
        <v>0</v>
      </c>
      <c r="AK67" s="197">
        <v>-35</v>
      </c>
      <c r="AL67" s="197">
        <v>0</v>
      </c>
      <c r="AM67" s="197">
        <v>0</v>
      </c>
      <c r="AN67" s="197">
        <v>0</v>
      </c>
      <c r="AO67" s="197">
        <v>4.51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6.26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24.8</v>
      </c>
      <c r="H68" s="197">
        <v>0</v>
      </c>
      <c r="I68" s="197">
        <v>11.55</v>
      </c>
      <c r="J68" s="197">
        <v>23.11</v>
      </c>
      <c r="K68" s="197">
        <v>17.079999999999998</v>
      </c>
      <c r="L68" s="197">
        <v>0.33</v>
      </c>
      <c r="M68" s="197">
        <v>2.13</v>
      </c>
      <c r="N68" s="197">
        <v>0.86</v>
      </c>
      <c r="O68" s="197">
        <v>2.46</v>
      </c>
      <c r="P68" s="197">
        <v>0.69</v>
      </c>
      <c r="Q68" s="197">
        <v>0.28999999999999998</v>
      </c>
      <c r="R68" s="197">
        <v>0.37</v>
      </c>
      <c r="S68" s="197">
        <v>0.39</v>
      </c>
      <c r="T68" s="197">
        <v>0</v>
      </c>
      <c r="U68" s="197">
        <v>1.7</v>
      </c>
      <c r="V68" s="197">
        <v>0.2</v>
      </c>
      <c r="W68" s="197">
        <v>0.45</v>
      </c>
      <c r="X68" s="197">
        <v>1.44</v>
      </c>
      <c r="Y68" s="197">
        <v>0</v>
      </c>
      <c r="Z68" s="197">
        <v>3.27</v>
      </c>
      <c r="AA68" s="197">
        <v>1.1299999999999999</v>
      </c>
      <c r="AB68" s="197">
        <v>0</v>
      </c>
      <c r="AC68" s="197">
        <v>3.88</v>
      </c>
      <c r="AD68" s="197">
        <v>12.46</v>
      </c>
      <c r="AE68" s="197">
        <v>0</v>
      </c>
      <c r="AF68" s="197">
        <v>0</v>
      </c>
      <c r="AG68" s="197">
        <v>29.97</v>
      </c>
      <c r="AH68" s="197">
        <v>0</v>
      </c>
      <c r="AI68" s="197">
        <v>18.39</v>
      </c>
      <c r="AJ68" s="197">
        <v>0</v>
      </c>
      <c r="AK68" s="197">
        <v>-35</v>
      </c>
      <c r="AL68" s="197">
        <v>0</v>
      </c>
      <c r="AM68" s="197">
        <v>0</v>
      </c>
      <c r="AN68" s="197">
        <v>0</v>
      </c>
      <c r="AO68" s="197">
        <v>4.51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6.26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24.8</v>
      </c>
      <c r="H69" s="197">
        <v>0</v>
      </c>
      <c r="I69" s="197">
        <v>11.55</v>
      </c>
      <c r="J69" s="197">
        <v>23.11</v>
      </c>
      <c r="K69" s="197">
        <v>17.079999999999998</v>
      </c>
      <c r="L69" s="197">
        <v>0.33</v>
      </c>
      <c r="M69" s="197">
        <v>2.13</v>
      </c>
      <c r="N69" s="197">
        <v>0.86</v>
      </c>
      <c r="O69" s="197">
        <v>2.46</v>
      </c>
      <c r="P69" s="197">
        <v>0.69</v>
      </c>
      <c r="Q69" s="197">
        <v>0.28999999999999998</v>
      </c>
      <c r="R69" s="197">
        <v>0.37</v>
      </c>
      <c r="S69" s="197">
        <v>0.39</v>
      </c>
      <c r="T69" s="197">
        <v>0</v>
      </c>
      <c r="U69" s="197">
        <v>1.7</v>
      </c>
      <c r="V69" s="197">
        <v>0.2</v>
      </c>
      <c r="W69" s="197">
        <v>0.45</v>
      </c>
      <c r="X69" s="197">
        <v>1.44</v>
      </c>
      <c r="Y69" s="197">
        <v>0</v>
      </c>
      <c r="Z69" s="197">
        <v>3.27</v>
      </c>
      <c r="AA69" s="197">
        <v>1.1299999999999999</v>
      </c>
      <c r="AB69" s="197">
        <v>0</v>
      </c>
      <c r="AC69" s="197">
        <v>3.88</v>
      </c>
      <c r="AD69" s="197">
        <v>12.46</v>
      </c>
      <c r="AE69" s="197">
        <v>0</v>
      </c>
      <c r="AF69" s="197">
        <v>0</v>
      </c>
      <c r="AG69" s="197">
        <v>29.97</v>
      </c>
      <c r="AH69" s="197">
        <v>0</v>
      </c>
      <c r="AI69" s="197">
        <v>18.39</v>
      </c>
      <c r="AJ69" s="197">
        <v>0</v>
      </c>
      <c r="AK69" s="197">
        <v>-5.18</v>
      </c>
      <c r="AL69" s="197">
        <v>0</v>
      </c>
      <c r="AM69" s="197">
        <v>0</v>
      </c>
      <c r="AN69" s="197">
        <v>0</v>
      </c>
      <c r="AO69" s="197">
        <v>4.51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6.26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24.8</v>
      </c>
      <c r="H70" s="197">
        <v>0</v>
      </c>
      <c r="I70" s="197">
        <v>11.55</v>
      </c>
      <c r="J70" s="197">
        <v>21.76</v>
      </c>
      <c r="K70" s="197">
        <v>17.079999999999998</v>
      </c>
      <c r="L70" s="197">
        <v>0.33</v>
      </c>
      <c r="M70" s="197">
        <v>2.13</v>
      </c>
      <c r="N70" s="197">
        <v>0.86</v>
      </c>
      <c r="O70" s="197">
        <v>2.46</v>
      </c>
      <c r="P70" s="197">
        <v>0.69</v>
      </c>
      <c r="Q70" s="197">
        <v>0.28999999999999998</v>
      </c>
      <c r="R70" s="197">
        <v>0.37</v>
      </c>
      <c r="S70" s="197">
        <v>0.39</v>
      </c>
      <c r="T70" s="197">
        <v>0</v>
      </c>
      <c r="U70" s="197">
        <v>1.7</v>
      </c>
      <c r="V70" s="197">
        <v>0.2</v>
      </c>
      <c r="W70" s="197">
        <v>0.45</v>
      </c>
      <c r="X70" s="197">
        <v>1.44</v>
      </c>
      <c r="Y70" s="197">
        <v>0</v>
      </c>
      <c r="Z70" s="197">
        <v>3.27</v>
      </c>
      <c r="AA70" s="197">
        <v>1.1299999999999999</v>
      </c>
      <c r="AB70" s="197">
        <v>0</v>
      </c>
      <c r="AC70" s="197">
        <v>3.88</v>
      </c>
      <c r="AD70" s="197">
        <v>12.46</v>
      </c>
      <c r="AE70" s="197">
        <v>0</v>
      </c>
      <c r="AF70" s="197">
        <v>0</v>
      </c>
      <c r="AG70" s="197">
        <v>29.97</v>
      </c>
      <c r="AH70" s="197">
        <v>0</v>
      </c>
      <c r="AI70" s="197">
        <v>18.39</v>
      </c>
      <c r="AJ70" s="197">
        <v>0</v>
      </c>
      <c r="AK70" s="197">
        <v>-5.18</v>
      </c>
      <c r="AL70" s="197">
        <v>0</v>
      </c>
      <c r="AM70" s="197">
        <v>0</v>
      </c>
      <c r="AN70" s="197">
        <v>0</v>
      </c>
      <c r="AO70" s="197">
        <v>4.51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7.61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25.52</v>
      </c>
      <c r="H71" s="197">
        <v>0</v>
      </c>
      <c r="I71" s="197">
        <v>11.55</v>
      </c>
      <c r="J71" s="197">
        <v>18.39</v>
      </c>
      <c r="K71" s="197">
        <v>17.079999999999998</v>
      </c>
      <c r="L71" s="197">
        <v>0.33</v>
      </c>
      <c r="M71" s="197">
        <v>2.13</v>
      </c>
      <c r="N71" s="197">
        <v>0.86</v>
      </c>
      <c r="O71" s="197">
        <v>2.46</v>
      </c>
      <c r="P71" s="197">
        <v>0.69</v>
      </c>
      <c r="Q71" s="197">
        <v>0.28999999999999998</v>
      </c>
      <c r="R71" s="197">
        <v>0.37</v>
      </c>
      <c r="S71" s="197">
        <v>0.39</v>
      </c>
      <c r="T71" s="197">
        <v>0</v>
      </c>
      <c r="U71" s="197">
        <v>1.7</v>
      </c>
      <c r="V71" s="197">
        <v>0.2</v>
      </c>
      <c r="W71" s="197">
        <v>0.45</v>
      </c>
      <c r="X71" s="197">
        <v>1.44</v>
      </c>
      <c r="Y71" s="197">
        <v>0</v>
      </c>
      <c r="Z71" s="197">
        <v>3.27</v>
      </c>
      <c r="AA71" s="197">
        <v>1.1299999999999999</v>
      </c>
      <c r="AB71" s="197">
        <v>0</v>
      </c>
      <c r="AC71" s="197">
        <v>9.11</v>
      </c>
      <c r="AD71" s="197">
        <v>12.46</v>
      </c>
      <c r="AE71" s="197">
        <v>0</v>
      </c>
      <c r="AF71" s="197">
        <v>0</v>
      </c>
      <c r="AG71" s="197">
        <v>34.47</v>
      </c>
      <c r="AH71" s="197">
        <v>0</v>
      </c>
      <c r="AI71" s="197">
        <v>18.39</v>
      </c>
      <c r="AJ71" s="197">
        <v>0</v>
      </c>
      <c r="AK71" s="197">
        <v>-5.18</v>
      </c>
      <c r="AL71" s="197">
        <v>0</v>
      </c>
      <c r="AM71" s="197">
        <v>0</v>
      </c>
      <c r="AN71" s="197">
        <v>0</v>
      </c>
      <c r="AO71" s="197">
        <v>-65.489999999999995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10.98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25.52</v>
      </c>
      <c r="H72" s="197">
        <v>0</v>
      </c>
      <c r="I72" s="197">
        <v>11.55</v>
      </c>
      <c r="J72" s="197">
        <v>18.39</v>
      </c>
      <c r="K72" s="197">
        <v>17.079999999999998</v>
      </c>
      <c r="L72" s="197">
        <v>0.33</v>
      </c>
      <c r="M72" s="197">
        <v>2.13</v>
      </c>
      <c r="N72" s="197">
        <v>0.86</v>
      </c>
      <c r="O72" s="197">
        <v>2.46</v>
      </c>
      <c r="P72" s="197">
        <v>0.69</v>
      </c>
      <c r="Q72" s="197">
        <v>0.28999999999999998</v>
      </c>
      <c r="R72" s="197">
        <v>0.37</v>
      </c>
      <c r="S72" s="197">
        <v>0.39</v>
      </c>
      <c r="T72" s="197">
        <v>0</v>
      </c>
      <c r="U72" s="197">
        <v>1.7</v>
      </c>
      <c r="V72" s="197">
        <v>0.2</v>
      </c>
      <c r="W72" s="197">
        <v>0.45</v>
      </c>
      <c r="X72" s="197">
        <v>1.44</v>
      </c>
      <c r="Y72" s="197">
        <v>0</v>
      </c>
      <c r="Z72" s="197">
        <v>3.27</v>
      </c>
      <c r="AA72" s="197">
        <v>1.1299999999999999</v>
      </c>
      <c r="AB72" s="197">
        <v>0</v>
      </c>
      <c r="AC72" s="197">
        <v>9.11</v>
      </c>
      <c r="AD72" s="197">
        <v>12.46</v>
      </c>
      <c r="AE72" s="197">
        <v>0</v>
      </c>
      <c r="AF72" s="197">
        <v>0</v>
      </c>
      <c r="AG72" s="197">
        <v>34.47</v>
      </c>
      <c r="AH72" s="197">
        <v>0</v>
      </c>
      <c r="AI72" s="197">
        <v>18.39</v>
      </c>
      <c r="AJ72" s="197">
        <v>0</v>
      </c>
      <c r="AK72" s="197">
        <v>-5.18</v>
      </c>
      <c r="AL72" s="197">
        <v>0</v>
      </c>
      <c r="AM72" s="197">
        <v>0</v>
      </c>
      <c r="AN72" s="197">
        <v>0</v>
      </c>
      <c r="AO72" s="197">
        <v>-100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10.98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25.52</v>
      </c>
      <c r="H73" s="197">
        <v>0</v>
      </c>
      <c r="I73" s="197">
        <v>11.55</v>
      </c>
      <c r="J73" s="197">
        <v>18.39</v>
      </c>
      <c r="K73" s="197">
        <v>17.079999999999998</v>
      </c>
      <c r="L73" s="197">
        <v>0.33</v>
      </c>
      <c r="M73" s="197">
        <v>2.13</v>
      </c>
      <c r="N73" s="197">
        <v>0.86</v>
      </c>
      <c r="O73" s="197">
        <v>2.46</v>
      </c>
      <c r="P73" s="197">
        <v>0.69</v>
      </c>
      <c r="Q73" s="197">
        <v>0.28999999999999998</v>
      </c>
      <c r="R73" s="197">
        <v>0.37</v>
      </c>
      <c r="S73" s="197">
        <v>0.39</v>
      </c>
      <c r="T73" s="197">
        <v>0</v>
      </c>
      <c r="U73" s="197">
        <v>1.7</v>
      </c>
      <c r="V73" s="197">
        <v>0.2</v>
      </c>
      <c r="W73" s="197">
        <v>0.45</v>
      </c>
      <c r="X73" s="197">
        <v>1.44</v>
      </c>
      <c r="Y73" s="197">
        <v>0</v>
      </c>
      <c r="Z73" s="197">
        <v>3.27</v>
      </c>
      <c r="AA73" s="197">
        <v>1.1299999999999999</v>
      </c>
      <c r="AB73" s="197">
        <v>0</v>
      </c>
      <c r="AC73" s="197">
        <v>9.11</v>
      </c>
      <c r="AD73" s="197">
        <v>12.46</v>
      </c>
      <c r="AE73" s="197">
        <v>0</v>
      </c>
      <c r="AF73" s="197">
        <v>0</v>
      </c>
      <c r="AG73" s="197">
        <v>34.47</v>
      </c>
      <c r="AH73" s="197">
        <v>0</v>
      </c>
      <c r="AI73" s="197">
        <v>18.39</v>
      </c>
      <c r="AJ73" s="197">
        <v>0</v>
      </c>
      <c r="AK73" s="197">
        <v>-5.18</v>
      </c>
      <c r="AL73" s="197">
        <v>0</v>
      </c>
      <c r="AM73" s="197">
        <v>0</v>
      </c>
      <c r="AN73" s="197">
        <v>0</v>
      </c>
      <c r="AO73" s="197">
        <v>-90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10.98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25.52</v>
      </c>
      <c r="H74" s="197">
        <v>0</v>
      </c>
      <c r="I74" s="197">
        <v>11.55</v>
      </c>
      <c r="J74" s="197">
        <v>18.39</v>
      </c>
      <c r="K74" s="197">
        <v>17.079999999999998</v>
      </c>
      <c r="L74" s="197">
        <v>0.33</v>
      </c>
      <c r="M74" s="197">
        <v>2.13</v>
      </c>
      <c r="N74" s="197">
        <v>0.86</v>
      </c>
      <c r="O74" s="197">
        <v>2.46</v>
      </c>
      <c r="P74" s="197">
        <v>0.69</v>
      </c>
      <c r="Q74" s="197">
        <v>0.28999999999999998</v>
      </c>
      <c r="R74" s="197">
        <v>0.37</v>
      </c>
      <c r="S74" s="197">
        <v>0.39</v>
      </c>
      <c r="T74" s="197">
        <v>0</v>
      </c>
      <c r="U74" s="197">
        <v>1.7</v>
      </c>
      <c r="V74" s="197">
        <v>0.2</v>
      </c>
      <c r="W74" s="197">
        <v>0.45</v>
      </c>
      <c r="X74" s="197">
        <v>1.44</v>
      </c>
      <c r="Y74" s="197">
        <v>0</v>
      </c>
      <c r="Z74" s="197">
        <v>3.27</v>
      </c>
      <c r="AA74" s="197">
        <v>1.1299999999999999</v>
      </c>
      <c r="AB74" s="197">
        <v>0</v>
      </c>
      <c r="AC74" s="197">
        <v>9.11</v>
      </c>
      <c r="AD74" s="197">
        <v>12.46</v>
      </c>
      <c r="AE74" s="197">
        <v>0</v>
      </c>
      <c r="AF74" s="197">
        <v>0</v>
      </c>
      <c r="AG74" s="197">
        <v>33.94</v>
      </c>
      <c r="AH74" s="197">
        <v>0</v>
      </c>
      <c r="AI74" s="197">
        <v>18.39</v>
      </c>
      <c r="AJ74" s="197">
        <v>0</v>
      </c>
      <c r="AK74" s="197">
        <v>-5.18</v>
      </c>
      <c r="AL74" s="197">
        <v>0</v>
      </c>
      <c r="AM74" s="197">
        <v>0</v>
      </c>
      <c r="AN74" s="197">
        <v>0</v>
      </c>
      <c r="AO74" s="197">
        <v>-80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10.98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25.52</v>
      </c>
      <c r="H75" s="197">
        <v>0</v>
      </c>
      <c r="I75" s="197">
        <v>11.55</v>
      </c>
      <c r="J75" s="197">
        <v>23.11</v>
      </c>
      <c r="K75" s="197">
        <v>17.079999999999998</v>
      </c>
      <c r="L75" s="197">
        <v>0.33</v>
      </c>
      <c r="M75" s="197">
        <v>2.13</v>
      </c>
      <c r="N75" s="197">
        <v>0.86</v>
      </c>
      <c r="O75" s="197">
        <v>2.46</v>
      </c>
      <c r="P75" s="197">
        <v>0.69</v>
      </c>
      <c r="Q75" s="197">
        <v>0.28999999999999998</v>
      </c>
      <c r="R75" s="197">
        <v>0.37</v>
      </c>
      <c r="S75" s="197">
        <v>0.39</v>
      </c>
      <c r="T75" s="197">
        <v>0</v>
      </c>
      <c r="U75" s="197">
        <v>1.7</v>
      </c>
      <c r="V75" s="197">
        <v>0.2</v>
      </c>
      <c r="W75" s="197">
        <v>0.45</v>
      </c>
      <c r="X75" s="197">
        <v>1.44</v>
      </c>
      <c r="Y75" s="197">
        <v>0</v>
      </c>
      <c r="Z75" s="197">
        <v>3.27</v>
      </c>
      <c r="AA75" s="197">
        <v>1.1299999999999999</v>
      </c>
      <c r="AB75" s="197">
        <v>0</v>
      </c>
      <c r="AC75" s="197">
        <v>9.11</v>
      </c>
      <c r="AD75" s="197">
        <v>12.46</v>
      </c>
      <c r="AE75" s="197">
        <v>0</v>
      </c>
      <c r="AF75" s="197">
        <v>0</v>
      </c>
      <c r="AG75" s="197">
        <v>33.94</v>
      </c>
      <c r="AH75" s="197">
        <v>0</v>
      </c>
      <c r="AI75" s="197">
        <v>18.39</v>
      </c>
      <c r="AJ75" s="197">
        <v>0</v>
      </c>
      <c r="AK75" s="197">
        <v>-5.18</v>
      </c>
      <c r="AL75" s="197">
        <v>0</v>
      </c>
      <c r="AM75" s="197">
        <v>0</v>
      </c>
      <c r="AN75" s="197">
        <v>0</v>
      </c>
      <c r="AO75" s="197">
        <v>-15.49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6.5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25.52</v>
      </c>
      <c r="H76" s="197">
        <v>0</v>
      </c>
      <c r="I76" s="197">
        <v>11.55</v>
      </c>
      <c r="J76" s="197">
        <v>23.11</v>
      </c>
      <c r="K76" s="197">
        <v>17.079999999999998</v>
      </c>
      <c r="L76" s="197">
        <v>0.33</v>
      </c>
      <c r="M76" s="197">
        <v>2.13</v>
      </c>
      <c r="N76" s="197">
        <v>0.86</v>
      </c>
      <c r="O76" s="197">
        <v>2.46</v>
      </c>
      <c r="P76" s="197">
        <v>0.69</v>
      </c>
      <c r="Q76" s="197">
        <v>0.28999999999999998</v>
      </c>
      <c r="R76" s="197">
        <v>0.37</v>
      </c>
      <c r="S76" s="197">
        <v>0.39</v>
      </c>
      <c r="T76" s="197">
        <v>0</v>
      </c>
      <c r="U76" s="197">
        <v>1.7</v>
      </c>
      <c r="V76" s="197">
        <v>0.2</v>
      </c>
      <c r="W76" s="197">
        <v>0.45</v>
      </c>
      <c r="X76" s="197">
        <v>1.44</v>
      </c>
      <c r="Y76" s="197">
        <v>0</v>
      </c>
      <c r="Z76" s="197">
        <v>3.27</v>
      </c>
      <c r="AA76" s="197">
        <v>1.1299999999999999</v>
      </c>
      <c r="AB76" s="197">
        <v>0</v>
      </c>
      <c r="AC76" s="197">
        <v>9.11</v>
      </c>
      <c r="AD76" s="197">
        <v>12.46</v>
      </c>
      <c r="AE76" s="197">
        <v>0</v>
      </c>
      <c r="AF76" s="197">
        <v>0</v>
      </c>
      <c r="AG76" s="197">
        <v>33.94</v>
      </c>
      <c r="AH76" s="197">
        <v>0</v>
      </c>
      <c r="AI76" s="197">
        <v>18.39</v>
      </c>
      <c r="AJ76" s="197">
        <v>0</v>
      </c>
      <c r="AK76" s="197">
        <v>-5.18</v>
      </c>
      <c r="AL76" s="197">
        <v>0</v>
      </c>
      <c r="AM76" s="197">
        <v>0</v>
      </c>
      <c r="AN76" s="197">
        <v>0</v>
      </c>
      <c r="AO76" s="197">
        <v>-15.49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6.5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25.75</v>
      </c>
      <c r="H77" s="197">
        <v>0</v>
      </c>
      <c r="I77" s="197">
        <v>11.55</v>
      </c>
      <c r="J77" s="197">
        <v>23.11</v>
      </c>
      <c r="K77" s="197">
        <v>17.079999999999998</v>
      </c>
      <c r="L77" s="197">
        <v>0.33</v>
      </c>
      <c r="M77" s="197">
        <v>2.13</v>
      </c>
      <c r="N77" s="197">
        <v>0.86</v>
      </c>
      <c r="O77" s="197">
        <v>2.46</v>
      </c>
      <c r="P77" s="197">
        <v>0.69</v>
      </c>
      <c r="Q77" s="197">
        <v>0.28999999999999998</v>
      </c>
      <c r="R77" s="197">
        <v>0.37</v>
      </c>
      <c r="S77" s="197">
        <v>0.39</v>
      </c>
      <c r="T77" s="197">
        <v>0</v>
      </c>
      <c r="U77" s="197">
        <v>1.7</v>
      </c>
      <c r="V77" s="197">
        <v>0.2</v>
      </c>
      <c r="W77" s="197">
        <v>0.45</v>
      </c>
      <c r="X77" s="197">
        <v>1.44</v>
      </c>
      <c r="Y77" s="197">
        <v>0</v>
      </c>
      <c r="Z77" s="197">
        <v>3.27</v>
      </c>
      <c r="AA77" s="197">
        <v>1.1299999999999999</v>
      </c>
      <c r="AB77" s="197">
        <v>0</v>
      </c>
      <c r="AC77" s="197">
        <v>9.11</v>
      </c>
      <c r="AD77" s="197">
        <v>12.46</v>
      </c>
      <c r="AE77" s="197">
        <v>0</v>
      </c>
      <c r="AF77" s="197">
        <v>0</v>
      </c>
      <c r="AG77" s="197">
        <v>33.94</v>
      </c>
      <c r="AH77" s="197">
        <v>0</v>
      </c>
      <c r="AI77" s="197">
        <v>18.39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4.51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6.5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25.75</v>
      </c>
      <c r="H78" s="197">
        <v>0</v>
      </c>
      <c r="I78" s="197">
        <v>11.55</v>
      </c>
      <c r="J78" s="197">
        <v>23.11</v>
      </c>
      <c r="K78" s="197">
        <v>17.079999999999998</v>
      </c>
      <c r="L78" s="197">
        <v>0.33</v>
      </c>
      <c r="M78" s="197">
        <v>2.13</v>
      </c>
      <c r="N78" s="197">
        <v>0.86</v>
      </c>
      <c r="O78" s="197">
        <v>2.46</v>
      </c>
      <c r="P78" s="197">
        <v>0.69</v>
      </c>
      <c r="Q78" s="197">
        <v>0.28999999999999998</v>
      </c>
      <c r="R78" s="197">
        <v>0.37</v>
      </c>
      <c r="S78" s="197">
        <v>0.39</v>
      </c>
      <c r="T78" s="197">
        <v>0</v>
      </c>
      <c r="U78" s="197">
        <v>1.7</v>
      </c>
      <c r="V78" s="197">
        <v>0.2</v>
      </c>
      <c r="W78" s="197">
        <v>0.45</v>
      </c>
      <c r="X78" s="197">
        <v>1.44</v>
      </c>
      <c r="Y78" s="197">
        <v>0</v>
      </c>
      <c r="Z78" s="197">
        <v>3.27</v>
      </c>
      <c r="AA78" s="197">
        <v>1.1299999999999999</v>
      </c>
      <c r="AB78" s="197">
        <v>0</v>
      </c>
      <c r="AC78" s="197">
        <v>9.11</v>
      </c>
      <c r="AD78" s="197">
        <v>12.46</v>
      </c>
      <c r="AE78" s="197">
        <v>0</v>
      </c>
      <c r="AF78" s="197">
        <v>0</v>
      </c>
      <c r="AG78" s="197">
        <v>33.94</v>
      </c>
      <c r="AH78" s="197">
        <v>0</v>
      </c>
      <c r="AI78" s="197">
        <v>18.39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4.51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6.5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25.75</v>
      </c>
      <c r="H79" s="197">
        <v>0</v>
      </c>
      <c r="I79" s="197">
        <v>11.55</v>
      </c>
      <c r="J79" s="197">
        <v>23.11</v>
      </c>
      <c r="K79" s="197">
        <v>17.079999999999998</v>
      </c>
      <c r="L79" s="197">
        <v>0.33</v>
      </c>
      <c r="M79" s="197">
        <v>2.13</v>
      </c>
      <c r="N79" s="197">
        <v>0.86</v>
      </c>
      <c r="O79" s="197">
        <v>2.46</v>
      </c>
      <c r="P79" s="197">
        <v>0.69</v>
      </c>
      <c r="Q79" s="197">
        <v>0.26</v>
      </c>
      <c r="R79" s="197">
        <v>0.37</v>
      </c>
      <c r="S79" s="197">
        <v>0.39</v>
      </c>
      <c r="T79" s="197">
        <v>0</v>
      </c>
      <c r="U79" s="197">
        <v>1.7</v>
      </c>
      <c r="V79" s="197">
        <v>0.2</v>
      </c>
      <c r="W79" s="197">
        <v>0.45</v>
      </c>
      <c r="X79" s="197">
        <v>1.44</v>
      </c>
      <c r="Y79" s="197">
        <v>0</v>
      </c>
      <c r="Z79" s="197">
        <v>3.27</v>
      </c>
      <c r="AA79" s="197">
        <v>1.1299999999999999</v>
      </c>
      <c r="AB79" s="197">
        <v>0</v>
      </c>
      <c r="AC79" s="197">
        <v>9.11</v>
      </c>
      <c r="AD79" s="197">
        <v>12.46</v>
      </c>
      <c r="AE79" s="197">
        <v>0</v>
      </c>
      <c r="AF79" s="197">
        <v>0</v>
      </c>
      <c r="AG79" s="197">
        <v>33.67</v>
      </c>
      <c r="AH79" s="197">
        <v>0</v>
      </c>
      <c r="AI79" s="197">
        <v>18.39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4.51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6.5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25.75</v>
      </c>
      <c r="H80" s="197">
        <v>0</v>
      </c>
      <c r="I80" s="197">
        <v>11.55</v>
      </c>
      <c r="J80" s="197">
        <v>23.11</v>
      </c>
      <c r="K80" s="197">
        <v>17.079999999999998</v>
      </c>
      <c r="L80" s="197">
        <v>0.33</v>
      </c>
      <c r="M80" s="197">
        <v>2.13</v>
      </c>
      <c r="N80" s="197">
        <v>0.86</v>
      </c>
      <c r="O80" s="197">
        <v>2.46</v>
      </c>
      <c r="P80" s="197">
        <v>0.69</v>
      </c>
      <c r="Q80" s="197">
        <v>0.26</v>
      </c>
      <c r="R80" s="197">
        <v>0.37</v>
      </c>
      <c r="S80" s="197">
        <v>0.39</v>
      </c>
      <c r="T80" s="197">
        <v>0</v>
      </c>
      <c r="U80" s="197">
        <v>1.7</v>
      </c>
      <c r="V80" s="197">
        <v>0.2</v>
      </c>
      <c r="W80" s="197">
        <v>0.45</v>
      </c>
      <c r="X80" s="197">
        <v>1.44</v>
      </c>
      <c r="Y80" s="197">
        <v>0</v>
      </c>
      <c r="Z80" s="197">
        <v>3.27</v>
      </c>
      <c r="AA80" s="197">
        <v>1.1299999999999999</v>
      </c>
      <c r="AB80" s="197">
        <v>0</v>
      </c>
      <c r="AC80" s="197">
        <v>8.8699999999999992</v>
      </c>
      <c r="AD80" s="197">
        <v>12.46</v>
      </c>
      <c r="AE80" s="197">
        <v>0</v>
      </c>
      <c r="AF80" s="197">
        <v>0</v>
      </c>
      <c r="AG80" s="197">
        <v>33.67</v>
      </c>
      <c r="AH80" s="197">
        <v>0</v>
      </c>
      <c r="AI80" s="197">
        <v>18.39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4.51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6.5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25.75</v>
      </c>
      <c r="H81" s="197">
        <v>0</v>
      </c>
      <c r="I81" s="197">
        <v>11.55</v>
      </c>
      <c r="J81" s="197">
        <v>23.11</v>
      </c>
      <c r="K81" s="197">
        <v>17.079999999999998</v>
      </c>
      <c r="L81" s="197">
        <v>0.33</v>
      </c>
      <c r="M81" s="197">
        <v>2.13</v>
      </c>
      <c r="N81" s="197">
        <v>0.86</v>
      </c>
      <c r="O81" s="197">
        <v>2.46</v>
      </c>
      <c r="P81" s="197">
        <v>0.69</v>
      </c>
      <c r="Q81" s="197">
        <v>0.26</v>
      </c>
      <c r="R81" s="197">
        <v>0.37</v>
      </c>
      <c r="S81" s="197">
        <v>0.39</v>
      </c>
      <c r="T81" s="197">
        <v>0</v>
      </c>
      <c r="U81" s="197">
        <v>1.7</v>
      </c>
      <c r="V81" s="197">
        <v>0.2</v>
      </c>
      <c r="W81" s="197">
        <v>0.45</v>
      </c>
      <c r="X81" s="197">
        <v>1.44</v>
      </c>
      <c r="Y81" s="197">
        <v>0</v>
      </c>
      <c r="Z81" s="197">
        <v>3.27</v>
      </c>
      <c r="AA81" s="197">
        <v>1.1299999999999999</v>
      </c>
      <c r="AB81" s="197">
        <v>0</v>
      </c>
      <c r="AC81" s="197">
        <v>8.8699999999999992</v>
      </c>
      <c r="AD81" s="197">
        <v>12.46</v>
      </c>
      <c r="AE81" s="197">
        <v>0</v>
      </c>
      <c r="AF81" s="197">
        <v>0</v>
      </c>
      <c r="AG81" s="197">
        <v>33.67</v>
      </c>
      <c r="AH81" s="197">
        <v>0</v>
      </c>
      <c r="AI81" s="197">
        <v>18.39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4.51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6.5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25.75</v>
      </c>
      <c r="H82" s="197">
        <v>0</v>
      </c>
      <c r="I82" s="197">
        <v>11.55</v>
      </c>
      <c r="J82" s="197">
        <v>23.11</v>
      </c>
      <c r="K82" s="197">
        <v>17.079999999999998</v>
      </c>
      <c r="L82" s="197">
        <v>0.33</v>
      </c>
      <c r="M82" s="197">
        <v>2.13</v>
      </c>
      <c r="N82" s="197">
        <v>0.86</v>
      </c>
      <c r="O82" s="197">
        <v>2.46</v>
      </c>
      <c r="P82" s="197">
        <v>0.69</v>
      </c>
      <c r="Q82" s="197">
        <v>0.26</v>
      </c>
      <c r="R82" s="197">
        <v>0.37</v>
      </c>
      <c r="S82" s="197">
        <v>0.39</v>
      </c>
      <c r="T82" s="197">
        <v>0</v>
      </c>
      <c r="U82" s="197">
        <v>1.7</v>
      </c>
      <c r="V82" s="197">
        <v>0.2</v>
      </c>
      <c r="W82" s="197">
        <v>0.45</v>
      </c>
      <c r="X82" s="197">
        <v>1.44</v>
      </c>
      <c r="Y82" s="197">
        <v>0</v>
      </c>
      <c r="Z82" s="197">
        <v>3.27</v>
      </c>
      <c r="AA82" s="197">
        <v>1.1299999999999999</v>
      </c>
      <c r="AB82" s="197">
        <v>0</v>
      </c>
      <c r="AC82" s="197">
        <v>8.6300000000000008</v>
      </c>
      <c r="AD82" s="197">
        <v>12.46</v>
      </c>
      <c r="AE82" s="197">
        <v>0</v>
      </c>
      <c r="AF82" s="197">
        <v>0</v>
      </c>
      <c r="AG82" s="197">
        <v>33.409999999999997</v>
      </c>
      <c r="AH82" s="197">
        <v>0</v>
      </c>
      <c r="AI82" s="197">
        <v>18.39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4.51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6.5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15.22</v>
      </c>
      <c r="E83" s="197">
        <v>0</v>
      </c>
      <c r="F83" s="197">
        <v>0</v>
      </c>
      <c r="G83" s="197">
        <v>25.75</v>
      </c>
      <c r="H83" s="197">
        <v>0</v>
      </c>
      <c r="I83" s="197">
        <v>12.03</v>
      </c>
      <c r="J83" s="197">
        <v>23.11</v>
      </c>
      <c r="K83" s="197">
        <v>17.079999999999998</v>
      </c>
      <c r="L83" s="197">
        <v>0.33</v>
      </c>
      <c r="M83" s="197">
        <v>2.13</v>
      </c>
      <c r="N83" s="197">
        <v>0.86</v>
      </c>
      <c r="O83" s="197">
        <v>2.46</v>
      </c>
      <c r="P83" s="197">
        <v>0.69</v>
      </c>
      <c r="Q83" s="197">
        <v>0.26</v>
      </c>
      <c r="R83" s="197">
        <v>0.37</v>
      </c>
      <c r="S83" s="197">
        <v>0.39</v>
      </c>
      <c r="T83" s="197">
        <v>0</v>
      </c>
      <c r="U83" s="197">
        <v>1.7</v>
      </c>
      <c r="V83" s="197">
        <v>0.2</v>
      </c>
      <c r="W83" s="197">
        <v>0.45</v>
      </c>
      <c r="X83" s="197">
        <v>1.44</v>
      </c>
      <c r="Y83" s="197">
        <v>0</v>
      </c>
      <c r="Z83" s="197">
        <v>3.27</v>
      </c>
      <c r="AA83" s="197">
        <v>1.1299999999999999</v>
      </c>
      <c r="AB83" s="197">
        <v>0</v>
      </c>
      <c r="AC83" s="197">
        <v>8.6300000000000008</v>
      </c>
      <c r="AD83" s="197">
        <v>12.46</v>
      </c>
      <c r="AE83" s="197">
        <v>0</v>
      </c>
      <c r="AF83" s="197">
        <v>0</v>
      </c>
      <c r="AG83" s="197">
        <v>33.409999999999997</v>
      </c>
      <c r="AH83" s="197">
        <v>0</v>
      </c>
      <c r="AI83" s="197">
        <v>18.39</v>
      </c>
      <c r="AJ83" s="197">
        <v>0</v>
      </c>
      <c r="AK83" s="197">
        <v>-5.18</v>
      </c>
      <c r="AL83" s="197">
        <v>0</v>
      </c>
      <c r="AM83" s="197">
        <v>0</v>
      </c>
      <c r="AN83" s="197">
        <v>0</v>
      </c>
      <c r="AO83" s="197">
        <v>4.51</v>
      </c>
      <c r="AP83" s="197">
        <v>163.41999999999999</v>
      </c>
      <c r="AQ83" s="197">
        <v>0</v>
      </c>
      <c r="AR83" s="197">
        <v>0</v>
      </c>
      <c r="AS83" s="197">
        <v>2.38</v>
      </c>
      <c r="AT83" s="197">
        <v>6.5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15.22</v>
      </c>
      <c r="E84" s="197">
        <v>0</v>
      </c>
      <c r="F84" s="197">
        <v>0</v>
      </c>
      <c r="G84" s="197">
        <v>25.75</v>
      </c>
      <c r="H84" s="197">
        <v>0</v>
      </c>
      <c r="I84" s="197">
        <v>12.03</v>
      </c>
      <c r="J84" s="197">
        <v>23.11</v>
      </c>
      <c r="K84" s="197">
        <v>17.079999999999998</v>
      </c>
      <c r="L84" s="197">
        <v>0.33</v>
      </c>
      <c r="M84" s="197">
        <v>2.13</v>
      </c>
      <c r="N84" s="197">
        <v>0.86</v>
      </c>
      <c r="O84" s="197">
        <v>2.46</v>
      </c>
      <c r="P84" s="197">
        <v>0.69</v>
      </c>
      <c r="Q84" s="197">
        <v>0.26</v>
      </c>
      <c r="R84" s="197">
        <v>0.37</v>
      </c>
      <c r="S84" s="197">
        <v>0.39</v>
      </c>
      <c r="T84" s="197">
        <v>0</v>
      </c>
      <c r="U84" s="197">
        <v>1.7</v>
      </c>
      <c r="V84" s="197">
        <v>0.2</v>
      </c>
      <c r="W84" s="197">
        <v>0.45</v>
      </c>
      <c r="X84" s="197">
        <v>1.44</v>
      </c>
      <c r="Y84" s="197">
        <v>0</v>
      </c>
      <c r="Z84" s="197">
        <v>3.27</v>
      </c>
      <c r="AA84" s="197">
        <v>1.1299999999999999</v>
      </c>
      <c r="AB84" s="197">
        <v>0</v>
      </c>
      <c r="AC84" s="197">
        <v>8.6300000000000008</v>
      </c>
      <c r="AD84" s="197">
        <v>12.46</v>
      </c>
      <c r="AE84" s="197">
        <v>0</v>
      </c>
      <c r="AF84" s="197">
        <v>0</v>
      </c>
      <c r="AG84" s="197">
        <v>33.409999999999997</v>
      </c>
      <c r="AH84" s="197">
        <v>0</v>
      </c>
      <c r="AI84" s="197">
        <v>18.39</v>
      </c>
      <c r="AJ84" s="197">
        <v>0</v>
      </c>
      <c r="AK84" s="197">
        <v>-5.18</v>
      </c>
      <c r="AL84" s="197">
        <v>0</v>
      </c>
      <c r="AM84" s="197">
        <v>0</v>
      </c>
      <c r="AN84" s="197">
        <v>0</v>
      </c>
      <c r="AO84" s="197">
        <v>4.51</v>
      </c>
      <c r="AP84" s="197">
        <v>163.41999999999999</v>
      </c>
      <c r="AQ84" s="197">
        <v>0</v>
      </c>
      <c r="AR84" s="197">
        <v>0</v>
      </c>
      <c r="AS84" s="197">
        <v>2.38</v>
      </c>
      <c r="AT84" s="197">
        <v>6.5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15.22</v>
      </c>
      <c r="E85" s="197">
        <v>0</v>
      </c>
      <c r="F85" s="197">
        <v>0</v>
      </c>
      <c r="G85" s="197">
        <v>25.75</v>
      </c>
      <c r="H85" s="197">
        <v>0</v>
      </c>
      <c r="I85" s="197">
        <v>12.03</v>
      </c>
      <c r="J85" s="197">
        <v>23.11</v>
      </c>
      <c r="K85" s="197">
        <v>17.079999999999998</v>
      </c>
      <c r="L85" s="197">
        <v>0.33</v>
      </c>
      <c r="M85" s="197">
        <v>2.13</v>
      </c>
      <c r="N85" s="197">
        <v>0.86</v>
      </c>
      <c r="O85" s="197">
        <v>2.46</v>
      </c>
      <c r="P85" s="197">
        <v>0.69</v>
      </c>
      <c r="Q85" s="197">
        <v>0.26</v>
      </c>
      <c r="R85" s="197">
        <v>0.37</v>
      </c>
      <c r="S85" s="197">
        <v>0.39</v>
      </c>
      <c r="T85" s="197">
        <v>0</v>
      </c>
      <c r="U85" s="197">
        <v>1.7</v>
      </c>
      <c r="V85" s="197">
        <v>0.2</v>
      </c>
      <c r="W85" s="197">
        <v>0.45</v>
      </c>
      <c r="X85" s="197">
        <v>1.44</v>
      </c>
      <c r="Y85" s="197">
        <v>0</v>
      </c>
      <c r="Z85" s="197">
        <v>3.27</v>
      </c>
      <c r="AA85" s="197">
        <v>1.1299999999999999</v>
      </c>
      <c r="AB85" s="197">
        <v>0</v>
      </c>
      <c r="AC85" s="197">
        <v>8.6300000000000008</v>
      </c>
      <c r="AD85" s="197">
        <v>12.46</v>
      </c>
      <c r="AE85" s="197">
        <v>0</v>
      </c>
      <c r="AF85" s="197">
        <v>0</v>
      </c>
      <c r="AG85" s="197">
        <v>33.409999999999997</v>
      </c>
      <c r="AH85" s="197">
        <v>0</v>
      </c>
      <c r="AI85" s="197">
        <v>18.39</v>
      </c>
      <c r="AJ85" s="197">
        <v>0</v>
      </c>
      <c r="AK85" s="197">
        <v>-5.18</v>
      </c>
      <c r="AL85" s="197">
        <v>0</v>
      </c>
      <c r="AM85" s="197">
        <v>0</v>
      </c>
      <c r="AN85" s="197">
        <v>0</v>
      </c>
      <c r="AO85" s="197">
        <v>4.51</v>
      </c>
      <c r="AP85" s="197">
        <v>163.41999999999999</v>
      </c>
      <c r="AQ85" s="197">
        <v>0</v>
      </c>
      <c r="AR85" s="197">
        <v>0</v>
      </c>
      <c r="AS85" s="197">
        <v>2.38</v>
      </c>
      <c r="AT85" s="197">
        <v>6.5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15.22</v>
      </c>
      <c r="E86" s="197">
        <v>0</v>
      </c>
      <c r="F86" s="197">
        <v>0</v>
      </c>
      <c r="G86" s="197">
        <v>25.75</v>
      </c>
      <c r="H86" s="197">
        <v>0</v>
      </c>
      <c r="I86" s="197">
        <v>12.03</v>
      </c>
      <c r="J86" s="197">
        <v>23.11</v>
      </c>
      <c r="K86" s="197">
        <v>17.079999999999998</v>
      </c>
      <c r="L86" s="197">
        <v>0.33</v>
      </c>
      <c r="M86" s="197">
        <v>2.13</v>
      </c>
      <c r="N86" s="197">
        <v>0.86</v>
      </c>
      <c r="O86" s="197">
        <v>2.46</v>
      </c>
      <c r="P86" s="197">
        <v>0.69</v>
      </c>
      <c r="Q86" s="197">
        <v>0.26</v>
      </c>
      <c r="R86" s="197">
        <v>0.37</v>
      </c>
      <c r="S86" s="197">
        <v>0.39</v>
      </c>
      <c r="T86" s="197">
        <v>0</v>
      </c>
      <c r="U86" s="197">
        <v>1.7</v>
      </c>
      <c r="V86" s="197">
        <v>0.2</v>
      </c>
      <c r="W86" s="197">
        <v>0.45</v>
      </c>
      <c r="X86" s="197">
        <v>1.44</v>
      </c>
      <c r="Y86" s="197">
        <v>0</v>
      </c>
      <c r="Z86" s="197">
        <v>3.27</v>
      </c>
      <c r="AA86" s="197">
        <v>1.1299999999999999</v>
      </c>
      <c r="AB86" s="197">
        <v>0</v>
      </c>
      <c r="AC86" s="197">
        <v>8.6300000000000008</v>
      </c>
      <c r="AD86" s="197">
        <v>12.46</v>
      </c>
      <c r="AE86" s="197">
        <v>0</v>
      </c>
      <c r="AF86" s="197">
        <v>0</v>
      </c>
      <c r="AG86" s="197">
        <v>33.409999999999997</v>
      </c>
      <c r="AH86" s="197">
        <v>0</v>
      </c>
      <c r="AI86" s="197">
        <v>18.39</v>
      </c>
      <c r="AJ86" s="197">
        <v>0</v>
      </c>
      <c r="AK86" s="197">
        <v>-5.18</v>
      </c>
      <c r="AL86" s="197">
        <v>0</v>
      </c>
      <c r="AM86" s="197">
        <v>0</v>
      </c>
      <c r="AN86" s="197">
        <v>0</v>
      </c>
      <c r="AO86" s="197">
        <v>4.51</v>
      </c>
      <c r="AP86" s="197">
        <v>163.41999999999999</v>
      </c>
      <c r="AQ86" s="197">
        <v>0</v>
      </c>
      <c r="AR86" s="197">
        <v>0</v>
      </c>
      <c r="AS86" s="197">
        <v>2.38</v>
      </c>
      <c r="AT86" s="197">
        <v>6.5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15.22</v>
      </c>
      <c r="E87" s="197">
        <v>0</v>
      </c>
      <c r="F87" s="197">
        <v>0</v>
      </c>
      <c r="G87" s="197">
        <v>26</v>
      </c>
      <c r="H87" s="197">
        <v>0</v>
      </c>
      <c r="I87" s="197">
        <v>12.03</v>
      </c>
      <c r="J87" s="197">
        <v>23.11</v>
      </c>
      <c r="K87" s="197">
        <v>17.079999999999998</v>
      </c>
      <c r="L87" s="197">
        <v>0.33</v>
      </c>
      <c r="M87" s="197">
        <v>2.13</v>
      </c>
      <c r="N87" s="197">
        <v>0.86</v>
      </c>
      <c r="O87" s="197">
        <v>2.46</v>
      </c>
      <c r="P87" s="197">
        <v>0.69</v>
      </c>
      <c r="Q87" s="197">
        <v>0.26</v>
      </c>
      <c r="R87" s="197">
        <v>0.37</v>
      </c>
      <c r="S87" s="197">
        <v>0.39</v>
      </c>
      <c r="T87" s="197">
        <v>0</v>
      </c>
      <c r="U87" s="197">
        <v>1.7</v>
      </c>
      <c r="V87" s="197">
        <v>0.2</v>
      </c>
      <c r="W87" s="197">
        <v>0.45</v>
      </c>
      <c r="X87" s="197">
        <v>1.44</v>
      </c>
      <c r="Y87" s="197">
        <v>0</v>
      </c>
      <c r="Z87" s="197">
        <v>3.27</v>
      </c>
      <c r="AA87" s="197">
        <v>1.1299999999999999</v>
      </c>
      <c r="AB87" s="197">
        <v>0</v>
      </c>
      <c r="AC87" s="197">
        <v>8.6300000000000008</v>
      </c>
      <c r="AD87" s="197">
        <v>12.46</v>
      </c>
      <c r="AE87" s="197">
        <v>0</v>
      </c>
      <c r="AF87" s="197">
        <v>0</v>
      </c>
      <c r="AG87" s="197">
        <v>33.409999999999997</v>
      </c>
      <c r="AH87" s="197">
        <v>0</v>
      </c>
      <c r="AI87" s="197">
        <v>18.39</v>
      </c>
      <c r="AJ87" s="197">
        <v>0</v>
      </c>
      <c r="AK87" s="197">
        <v>-5.18</v>
      </c>
      <c r="AL87" s="197">
        <v>0</v>
      </c>
      <c r="AM87" s="197">
        <v>0</v>
      </c>
      <c r="AN87" s="197">
        <v>0</v>
      </c>
      <c r="AO87" s="197">
        <v>4.51</v>
      </c>
      <c r="AP87" s="197">
        <v>163.41999999999999</v>
      </c>
      <c r="AQ87" s="197">
        <v>0</v>
      </c>
      <c r="AR87" s="197">
        <v>0</v>
      </c>
      <c r="AS87" s="197">
        <v>2.38</v>
      </c>
      <c r="AT87" s="197">
        <v>6.5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15.22</v>
      </c>
      <c r="E88" s="197">
        <v>0</v>
      </c>
      <c r="F88" s="197">
        <v>0</v>
      </c>
      <c r="G88" s="197">
        <v>26</v>
      </c>
      <c r="H88" s="197">
        <v>0</v>
      </c>
      <c r="I88" s="197">
        <v>12.03</v>
      </c>
      <c r="J88" s="197">
        <v>23.11</v>
      </c>
      <c r="K88" s="197">
        <v>17.079999999999998</v>
      </c>
      <c r="L88" s="197">
        <v>0.33</v>
      </c>
      <c r="M88" s="197">
        <v>2.13</v>
      </c>
      <c r="N88" s="197">
        <v>0.86</v>
      </c>
      <c r="O88" s="197">
        <v>2.46</v>
      </c>
      <c r="P88" s="197">
        <v>0.69</v>
      </c>
      <c r="Q88" s="197">
        <v>0.26</v>
      </c>
      <c r="R88" s="197">
        <v>0.37</v>
      </c>
      <c r="S88" s="197">
        <v>0.39</v>
      </c>
      <c r="T88" s="197">
        <v>0</v>
      </c>
      <c r="U88" s="197">
        <v>1.7</v>
      </c>
      <c r="V88" s="197">
        <v>0.2</v>
      </c>
      <c r="W88" s="197">
        <v>0.45</v>
      </c>
      <c r="X88" s="197">
        <v>1.44</v>
      </c>
      <c r="Y88" s="197">
        <v>0</v>
      </c>
      <c r="Z88" s="197">
        <v>3.27</v>
      </c>
      <c r="AA88" s="197">
        <v>1.1299999999999999</v>
      </c>
      <c r="AB88" s="197">
        <v>0</v>
      </c>
      <c r="AC88" s="197">
        <v>8.6300000000000008</v>
      </c>
      <c r="AD88" s="197">
        <v>12.46</v>
      </c>
      <c r="AE88" s="197">
        <v>0</v>
      </c>
      <c r="AF88" s="197">
        <v>0</v>
      </c>
      <c r="AG88" s="197">
        <v>33.409999999999997</v>
      </c>
      <c r="AH88" s="197">
        <v>0</v>
      </c>
      <c r="AI88" s="197">
        <v>18.39</v>
      </c>
      <c r="AJ88" s="197">
        <v>0</v>
      </c>
      <c r="AK88" s="197">
        <v>-5.18</v>
      </c>
      <c r="AL88" s="197">
        <v>0</v>
      </c>
      <c r="AM88" s="197">
        <v>0</v>
      </c>
      <c r="AN88" s="197">
        <v>0</v>
      </c>
      <c r="AO88" s="197">
        <v>4.51</v>
      </c>
      <c r="AP88" s="197">
        <v>163.41999999999999</v>
      </c>
      <c r="AQ88" s="197">
        <v>0</v>
      </c>
      <c r="AR88" s="197">
        <v>0</v>
      </c>
      <c r="AS88" s="197">
        <v>2.38</v>
      </c>
      <c r="AT88" s="197">
        <v>6.5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15.22</v>
      </c>
      <c r="E89" s="197">
        <v>0</v>
      </c>
      <c r="F89" s="197">
        <v>0</v>
      </c>
      <c r="G89" s="197">
        <v>26</v>
      </c>
      <c r="H89" s="197">
        <v>0</v>
      </c>
      <c r="I89" s="197">
        <v>12.03</v>
      </c>
      <c r="J89" s="197">
        <v>23.11</v>
      </c>
      <c r="K89" s="197">
        <v>51.5</v>
      </c>
      <c r="L89" s="197">
        <v>6.53</v>
      </c>
      <c r="M89" s="197">
        <v>2.13</v>
      </c>
      <c r="N89" s="197">
        <v>0.86</v>
      </c>
      <c r="O89" s="197">
        <v>2.46</v>
      </c>
      <c r="P89" s="197">
        <v>0.69</v>
      </c>
      <c r="Q89" s="197">
        <v>4.87</v>
      </c>
      <c r="R89" s="197">
        <v>7.19</v>
      </c>
      <c r="S89" s="197">
        <v>8.59</v>
      </c>
      <c r="T89" s="197">
        <v>0</v>
      </c>
      <c r="U89" s="197">
        <v>1.7</v>
      </c>
      <c r="V89" s="197">
        <v>0.2</v>
      </c>
      <c r="W89" s="197">
        <v>0.45</v>
      </c>
      <c r="X89" s="197">
        <v>1.44</v>
      </c>
      <c r="Y89" s="197">
        <v>0</v>
      </c>
      <c r="Z89" s="197">
        <v>3.27</v>
      </c>
      <c r="AA89" s="197">
        <v>1.1299999999999999</v>
      </c>
      <c r="AB89" s="197">
        <v>0</v>
      </c>
      <c r="AC89" s="197">
        <v>8.4</v>
      </c>
      <c r="AD89" s="197">
        <v>12.46</v>
      </c>
      <c r="AE89" s="197">
        <v>0</v>
      </c>
      <c r="AF89" s="197">
        <v>0</v>
      </c>
      <c r="AG89" s="197">
        <v>33.409999999999997</v>
      </c>
      <c r="AH89" s="197">
        <v>0</v>
      </c>
      <c r="AI89" s="197">
        <v>18.39</v>
      </c>
      <c r="AJ89" s="197">
        <v>0</v>
      </c>
      <c r="AK89" s="197">
        <v>-5.18</v>
      </c>
      <c r="AL89" s="197">
        <v>0</v>
      </c>
      <c r="AM89" s="197">
        <v>0</v>
      </c>
      <c r="AN89" s="197">
        <v>0</v>
      </c>
      <c r="AO89" s="197">
        <v>4.51</v>
      </c>
      <c r="AP89" s="197">
        <v>163.41999999999999</v>
      </c>
      <c r="AQ89" s="197">
        <v>0</v>
      </c>
      <c r="AR89" s="197">
        <v>0</v>
      </c>
      <c r="AS89" s="197">
        <v>2.38</v>
      </c>
      <c r="AT89" s="197">
        <v>6.5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15.22</v>
      </c>
      <c r="E90" s="197">
        <v>0</v>
      </c>
      <c r="F90" s="197">
        <v>0</v>
      </c>
      <c r="G90" s="197">
        <v>26</v>
      </c>
      <c r="H90" s="197">
        <v>0</v>
      </c>
      <c r="I90" s="197">
        <v>12.03</v>
      </c>
      <c r="J90" s="197">
        <v>23.11</v>
      </c>
      <c r="K90" s="197">
        <v>75.67</v>
      </c>
      <c r="L90" s="197">
        <v>6.53</v>
      </c>
      <c r="M90" s="197">
        <v>2.13</v>
      </c>
      <c r="N90" s="197">
        <v>0.86</v>
      </c>
      <c r="O90" s="197">
        <v>2.46</v>
      </c>
      <c r="P90" s="197">
        <v>0.69</v>
      </c>
      <c r="Q90" s="197">
        <v>4.87</v>
      </c>
      <c r="R90" s="197">
        <v>7.19</v>
      </c>
      <c r="S90" s="197">
        <v>8.59</v>
      </c>
      <c r="T90" s="197">
        <v>0</v>
      </c>
      <c r="U90" s="197">
        <v>1.7</v>
      </c>
      <c r="V90" s="197">
        <v>0.2</v>
      </c>
      <c r="W90" s="197">
        <v>0.45</v>
      </c>
      <c r="X90" s="197">
        <v>1.44</v>
      </c>
      <c r="Y90" s="197">
        <v>0</v>
      </c>
      <c r="Z90" s="197">
        <v>3.27</v>
      </c>
      <c r="AA90" s="197">
        <v>1.1299999999999999</v>
      </c>
      <c r="AB90" s="197">
        <v>0</v>
      </c>
      <c r="AC90" s="197">
        <v>8.4</v>
      </c>
      <c r="AD90" s="197">
        <v>12.46</v>
      </c>
      <c r="AE90" s="197">
        <v>0</v>
      </c>
      <c r="AF90" s="197">
        <v>0</v>
      </c>
      <c r="AG90" s="197">
        <v>33.409999999999997</v>
      </c>
      <c r="AH90" s="197">
        <v>0</v>
      </c>
      <c r="AI90" s="197">
        <v>18.39</v>
      </c>
      <c r="AJ90" s="197">
        <v>0</v>
      </c>
      <c r="AK90" s="197">
        <v>-5.18</v>
      </c>
      <c r="AL90" s="197">
        <v>0</v>
      </c>
      <c r="AM90" s="197">
        <v>0</v>
      </c>
      <c r="AN90" s="197">
        <v>0</v>
      </c>
      <c r="AO90" s="197">
        <v>4.51</v>
      </c>
      <c r="AP90" s="197">
        <v>163.41999999999999</v>
      </c>
      <c r="AQ90" s="197">
        <v>0</v>
      </c>
      <c r="AR90" s="197">
        <v>0</v>
      </c>
      <c r="AS90" s="197">
        <v>2.38</v>
      </c>
      <c r="AT90" s="197">
        <v>6.5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15.68</v>
      </c>
      <c r="E91" s="197">
        <v>0</v>
      </c>
      <c r="F91" s="197">
        <v>0</v>
      </c>
      <c r="G91" s="197">
        <v>26</v>
      </c>
      <c r="H91" s="197">
        <v>0</v>
      </c>
      <c r="I91" s="197">
        <v>12.03</v>
      </c>
      <c r="J91" s="197">
        <v>23.11</v>
      </c>
      <c r="K91" s="197">
        <v>104.66</v>
      </c>
      <c r="L91" s="197">
        <v>6.53</v>
      </c>
      <c r="M91" s="197">
        <v>2.13</v>
      </c>
      <c r="N91" s="197">
        <v>0.86</v>
      </c>
      <c r="O91" s="197">
        <v>2.46</v>
      </c>
      <c r="P91" s="197">
        <v>0.69</v>
      </c>
      <c r="Q91" s="197">
        <v>4.87</v>
      </c>
      <c r="R91" s="197">
        <v>7.19</v>
      </c>
      <c r="S91" s="197">
        <v>8.59</v>
      </c>
      <c r="T91" s="197">
        <v>0</v>
      </c>
      <c r="U91" s="197">
        <v>1.7</v>
      </c>
      <c r="V91" s="197">
        <v>0.2</v>
      </c>
      <c r="W91" s="197">
        <v>1.52</v>
      </c>
      <c r="X91" s="197">
        <v>1.44</v>
      </c>
      <c r="Y91" s="197">
        <v>0</v>
      </c>
      <c r="Z91" s="197">
        <v>3.27</v>
      </c>
      <c r="AA91" s="197">
        <v>1.1299999999999999</v>
      </c>
      <c r="AB91" s="197">
        <v>0</v>
      </c>
      <c r="AC91" s="197">
        <v>8.4</v>
      </c>
      <c r="AD91" s="197">
        <v>12.46</v>
      </c>
      <c r="AE91" s="197">
        <v>0</v>
      </c>
      <c r="AF91" s="197">
        <v>0</v>
      </c>
      <c r="AG91" s="197">
        <v>33.15</v>
      </c>
      <c r="AH91" s="197">
        <v>0</v>
      </c>
      <c r="AI91" s="197">
        <v>18.39</v>
      </c>
      <c r="AJ91" s="197">
        <v>0</v>
      </c>
      <c r="AK91" s="197">
        <v>-5.18</v>
      </c>
      <c r="AL91" s="197">
        <v>0</v>
      </c>
      <c r="AM91" s="197">
        <v>0</v>
      </c>
      <c r="AN91" s="197">
        <v>0</v>
      </c>
      <c r="AO91" s="197">
        <v>4.51</v>
      </c>
      <c r="AP91" s="197">
        <v>163.41999999999999</v>
      </c>
      <c r="AQ91" s="197">
        <v>0</v>
      </c>
      <c r="AR91" s="197">
        <v>0</v>
      </c>
      <c r="AS91" s="197">
        <v>2.38</v>
      </c>
      <c r="AT91" s="197">
        <v>6.5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15.68</v>
      </c>
      <c r="E92" s="197">
        <v>0</v>
      </c>
      <c r="F92" s="197">
        <v>0</v>
      </c>
      <c r="G92" s="197">
        <v>26</v>
      </c>
      <c r="H92" s="197">
        <v>0</v>
      </c>
      <c r="I92" s="197">
        <v>12.03</v>
      </c>
      <c r="J92" s="197">
        <v>23.11</v>
      </c>
      <c r="K92" s="197">
        <v>135.59</v>
      </c>
      <c r="L92" s="197">
        <v>6.53</v>
      </c>
      <c r="M92" s="197">
        <v>2.13</v>
      </c>
      <c r="N92" s="197">
        <v>0.86</v>
      </c>
      <c r="O92" s="197">
        <v>2.46</v>
      </c>
      <c r="P92" s="197">
        <v>0.69</v>
      </c>
      <c r="Q92" s="197">
        <v>4.87</v>
      </c>
      <c r="R92" s="197">
        <v>7.19</v>
      </c>
      <c r="S92" s="197">
        <v>8.59</v>
      </c>
      <c r="T92" s="197">
        <v>0</v>
      </c>
      <c r="U92" s="197">
        <v>1.7</v>
      </c>
      <c r="V92" s="197">
        <v>0.2</v>
      </c>
      <c r="W92" s="197">
        <v>1.52</v>
      </c>
      <c r="X92" s="197">
        <v>1.44</v>
      </c>
      <c r="Y92" s="197">
        <v>0</v>
      </c>
      <c r="Z92" s="197">
        <v>3.27</v>
      </c>
      <c r="AA92" s="197">
        <v>1.1299999999999999</v>
      </c>
      <c r="AB92" s="197">
        <v>0</v>
      </c>
      <c r="AC92" s="197">
        <v>8.4</v>
      </c>
      <c r="AD92" s="197">
        <v>12.46</v>
      </c>
      <c r="AE92" s="197">
        <v>0</v>
      </c>
      <c r="AF92" s="197">
        <v>0</v>
      </c>
      <c r="AG92" s="197">
        <v>33.15</v>
      </c>
      <c r="AH92" s="197">
        <v>0</v>
      </c>
      <c r="AI92" s="197">
        <v>18.39</v>
      </c>
      <c r="AJ92" s="197">
        <v>0</v>
      </c>
      <c r="AK92" s="197">
        <v>-5.18</v>
      </c>
      <c r="AL92" s="197">
        <v>0</v>
      </c>
      <c r="AM92" s="197">
        <v>0</v>
      </c>
      <c r="AN92" s="197">
        <v>0</v>
      </c>
      <c r="AO92" s="197">
        <v>4.51</v>
      </c>
      <c r="AP92" s="197">
        <v>163.41999999999999</v>
      </c>
      <c r="AQ92" s="197">
        <v>0</v>
      </c>
      <c r="AR92" s="197">
        <v>0</v>
      </c>
      <c r="AS92" s="197">
        <v>2.38</v>
      </c>
      <c r="AT92" s="197">
        <v>6.5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15.68</v>
      </c>
      <c r="E93" s="197">
        <v>0</v>
      </c>
      <c r="F93" s="197">
        <v>0</v>
      </c>
      <c r="G93" s="197">
        <v>26</v>
      </c>
      <c r="H93" s="197">
        <v>0</v>
      </c>
      <c r="I93" s="197">
        <v>12.03</v>
      </c>
      <c r="J93" s="197">
        <v>23.11</v>
      </c>
      <c r="K93" s="197">
        <v>143.32</v>
      </c>
      <c r="L93" s="197">
        <v>6.53</v>
      </c>
      <c r="M93" s="197">
        <v>2.13</v>
      </c>
      <c r="N93" s="197">
        <v>0.86</v>
      </c>
      <c r="O93" s="197">
        <v>2.46</v>
      </c>
      <c r="P93" s="197">
        <v>0.69</v>
      </c>
      <c r="Q93" s="197">
        <v>4.87</v>
      </c>
      <c r="R93" s="197">
        <v>7.19</v>
      </c>
      <c r="S93" s="197">
        <v>8.59</v>
      </c>
      <c r="T93" s="197">
        <v>0</v>
      </c>
      <c r="U93" s="197">
        <v>1.7</v>
      </c>
      <c r="V93" s="197">
        <v>0.2</v>
      </c>
      <c r="W93" s="197">
        <v>2.0499999999999998</v>
      </c>
      <c r="X93" s="197">
        <v>1.44</v>
      </c>
      <c r="Y93" s="197">
        <v>0</v>
      </c>
      <c r="Z93" s="197">
        <v>3.27</v>
      </c>
      <c r="AA93" s="197">
        <v>1.1299999999999999</v>
      </c>
      <c r="AB93" s="197">
        <v>0</v>
      </c>
      <c r="AC93" s="197">
        <v>2.54</v>
      </c>
      <c r="AD93" s="197">
        <v>12.46</v>
      </c>
      <c r="AE93" s="197">
        <v>0</v>
      </c>
      <c r="AF93" s="197">
        <v>0</v>
      </c>
      <c r="AG93" s="197">
        <v>29.97</v>
      </c>
      <c r="AH93" s="197">
        <v>0</v>
      </c>
      <c r="AI93" s="197">
        <v>18.39</v>
      </c>
      <c r="AJ93" s="197">
        <v>0</v>
      </c>
      <c r="AK93" s="197">
        <v>-5.18</v>
      </c>
      <c r="AL93" s="197">
        <v>0</v>
      </c>
      <c r="AM93" s="197">
        <v>0</v>
      </c>
      <c r="AN93" s="197">
        <v>0</v>
      </c>
      <c r="AO93" s="197">
        <v>4.51</v>
      </c>
      <c r="AP93" s="197">
        <v>163.41999999999999</v>
      </c>
      <c r="AQ93" s="197">
        <v>0</v>
      </c>
      <c r="AR93" s="197">
        <v>0</v>
      </c>
      <c r="AS93" s="197">
        <v>2.38</v>
      </c>
      <c r="AT93" s="197">
        <v>6.5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15.68</v>
      </c>
      <c r="E94" s="197">
        <v>0</v>
      </c>
      <c r="F94" s="197">
        <v>0</v>
      </c>
      <c r="G94" s="197">
        <v>26</v>
      </c>
      <c r="H94" s="197">
        <v>0</v>
      </c>
      <c r="I94" s="197">
        <v>12.03</v>
      </c>
      <c r="J94" s="197">
        <v>23.11</v>
      </c>
      <c r="K94" s="197">
        <v>159.75</v>
      </c>
      <c r="L94" s="197">
        <v>6.53</v>
      </c>
      <c r="M94" s="197">
        <v>2.13</v>
      </c>
      <c r="N94" s="197">
        <v>0.86</v>
      </c>
      <c r="O94" s="197">
        <v>2.46</v>
      </c>
      <c r="P94" s="197">
        <v>0.69</v>
      </c>
      <c r="Q94" s="197">
        <v>4.87</v>
      </c>
      <c r="R94" s="197">
        <v>7.19</v>
      </c>
      <c r="S94" s="197">
        <v>8.59</v>
      </c>
      <c r="T94" s="197">
        <v>0</v>
      </c>
      <c r="U94" s="197">
        <v>1.7</v>
      </c>
      <c r="V94" s="197">
        <v>0.2</v>
      </c>
      <c r="W94" s="197">
        <v>2.0499999999999998</v>
      </c>
      <c r="X94" s="197">
        <v>1.44</v>
      </c>
      <c r="Y94" s="197">
        <v>0</v>
      </c>
      <c r="Z94" s="197">
        <v>3.27</v>
      </c>
      <c r="AA94" s="197">
        <v>1.1299999999999999</v>
      </c>
      <c r="AB94" s="197">
        <v>0</v>
      </c>
      <c r="AC94" s="197">
        <v>2.54</v>
      </c>
      <c r="AD94" s="197">
        <v>12.46</v>
      </c>
      <c r="AE94" s="197">
        <v>0</v>
      </c>
      <c r="AF94" s="197">
        <v>0</v>
      </c>
      <c r="AG94" s="197">
        <v>29.97</v>
      </c>
      <c r="AH94" s="197">
        <v>0</v>
      </c>
      <c r="AI94" s="197">
        <v>18.39</v>
      </c>
      <c r="AJ94" s="197">
        <v>0</v>
      </c>
      <c r="AK94" s="197">
        <v>-5.18</v>
      </c>
      <c r="AL94" s="197">
        <v>0</v>
      </c>
      <c r="AM94" s="197">
        <v>0</v>
      </c>
      <c r="AN94" s="197">
        <v>0</v>
      </c>
      <c r="AO94" s="197">
        <v>4.51</v>
      </c>
      <c r="AP94" s="197">
        <v>163.41999999999999</v>
      </c>
      <c r="AQ94" s="197">
        <v>0</v>
      </c>
      <c r="AR94" s="197">
        <v>0</v>
      </c>
      <c r="AS94" s="197">
        <v>2.38</v>
      </c>
      <c r="AT94" s="197">
        <v>6.5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15.68</v>
      </c>
      <c r="E95" s="197">
        <v>0</v>
      </c>
      <c r="F95" s="197">
        <v>0</v>
      </c>
      <c r="G95" s="197">
        <v>26</v>
      </c>
      <c r="H95" s="197">
        <v>0</v>
      </c>
      <c r="I95" s="197">
        <v>12.03</v>
      </c>
      <c r="J95" s="197">
        <v>23.11</v>
      </c>
      <c r="K95" s="197">
        <v>175.22</v>
      </c>
      <c r="L95" s="197">
        <v>6.53</v>
      </c>
      <c r="M95" s="197">
        <v>2.13</v>
      </c>
      <c r="N95" s="197">
        <v>0.86</v>
      </c>
      <c r="O95" s="197">
        <v>2.46</v>
      </c>
      <c r="P95" s="197">
        <v>0.66</v>
      </c>
      <c r="Q95" s="197">
        <v>4.87</v>
      </c>
      <c r="R95" s="197">
        <v>7.19</v>
      </c>
      <c r="S95" s="197">
        <v>8.59</v>
      </c>
      <c r="T95" s="197">
        <v>0</v>
      </c>
      <c r="U95" s="197">
        <v>1.7</v>
      </c>
      <c r="V95" s="197">
        <v>0.2</v>
      </c>
      <c r="W95" s="197">
        <v>2.58</v>
      </c>
      <c r="X95" s="197">
        <v>1.44</v>
      </c>
      <c r="Y95" s="197">
        <v>0</v>
      </c>
      <c r="Z95" s="197">
        <v>3.27</v>
      </c>
      <c r="AA95" s="197">
        <v>1.1299999999999999</v>
      </c>
      <c r="AB95" s="197">
        <v>0</v>
      </c>
      <c r="AC95" s="197">
        <v>2.54</v>
      </c>
      <c r="AD95" s="197">
        <v>12.46</v>
      </c>
      <c r="AE95" s="197">
        <v>0</v>
      </c>
      <c r="AF95" s="197">
        <v>0</v>
      </c>
      <c r="AG95" s="197">
        <v>29.97</v>
      </c>
      <c r="AH95" s="197">
        <v>0</v>
      </c>
      <c r="AI95" s="197">
        <v>18.39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4.51</v>
      </c>
      <c r="AP95" s="197">
        <v>163.41999999999999</v>
      </c>
      <c r="AQ95" s="197">
        <v>0</v>
      </c>
      <c r="AR95" s="197">
        <v>0</v>
      </c>
      <c r="AS95" s="197">
        <v>2.38</v>
      </c>
      <c r="AT95" s="197">
        <v>6.5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15.68</v>
      </c>
      <c r="E96" s="197">
        <v>0</v>
      </c>
      <c r="F96" s="197">
        <v>0</v>
      </c>
      <c r="G96" s="197">
        <v>26</v>
      </c>
      <c r="H96" s="197">
        <v>0</v>
      </c>
      <c r="I96" s="197">
        <v>12.03</v>
      </c>
      <c r="J96" s="197">
        <v>23.11</v>
      </c>
      <c r="K96" s="197">
        <v>185.85</v>
      </c>
      <c r="L96" s="197">
        <v>6.53</v>
      </c>
      <c r="M96" s="197">
        <v>2.13</v>
      </c>
      <c r="N96" s="197">
        <v>0.86</v>
      </c>
      <c r="O96" s="197">
        <v>2.46</v>
      </c>
      <c r="P96" s="197">
        <v>0.66</v>
      </c>
      <c r="Q96" s="197">
        <v>4.87</v>
      </c>
      <c r="R96" s="197">
        <v>7.19</v>
      </c>
      <c r="S96" s="197">
        <v>8.59</v>
      </c>
      <c r="T96" s="197">
        <v>0</v>
      </c>
      <c r="U96" s="197">
        <v>1.7</v>
      </c>
      <c r="V96" s="197">
        <v>0.2</v>
      </c>
      <c r="W96" s="197">
        <v>2.58</v>
      </c>
      <c r="X96" s="197">
        <v>1.44</v>
      </c>
      <c r="Y96" s="197">
        <v>0</v>
      </c>
      <c r="Z96" s="197">
        <v>3.27</v>
      </c>
      <c r="AA96" s="197">
        <v>1.1299999999999999</v>
      </c>
      <c r="AB96" s="197">
        <v>0</v>
      </c>
      <c r="AC96" s="197">
        <v>2.54</v>
      </c>
      <c r="AD96" s="197">
        <v>12.46</v>
      </c>
      <c r="AE96" s="197">
        <v>0</v>
      </c>
      <c r="AF96" s="197">
        <v>0</v>
      </c>
      <c r="AG96" s="197">
        <v>29.97</v>
      </c>
      <c r="AH96" s="197">
        <v>0</v>
      </c>
      <c r="AI96" s="197">
        <v>18.39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4.51</v>
      </c>
      <c r="AP96" s="197">
        <v>163.41999999999999</v>
      </c>
      <c r="AQ96" s="197">
        <v>0</v>
      </c>
      <c r="AR96" s="197">
        <v>0</v>
      </c>
      <c r="AS96" s="197">
        <v>2.38</v>
      </c>
      <c r="AT96" s="197">
        <v>6.5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15.68</v>
      </c>
      <c r="E97" s="197">
        <v>0</v>
      </c>
      <c r="F97" s="197">
        <v>0</v>
      </c>
      <c r="G97" s="197">
        <v>26</v>
      </c>
      <c r="H97" s="197">
        <v>0</v>
      </c>
      <c r="I97" s="197">
        <v>12.03</v>
      </c>
      <c r="J97" s="197">
        <v>23.11</v>
      </c>
      <c r="K97" s="197">
        <v>195.51</v>
      </c>
      <c r="L97" s="197">
        <v>6.53</v>
      </c>
      <c r="M97" s="197">
        <v>2.13</v>
      </c>
      <c r="N97" s="197">
        <v>0.86</v>
      </c>
      <c r="O97" s="197">
        <v>2.46</v>
      </c>
      <c r="P97" s="197">
        <v>0.66</v>
      </c>
      <c r="Q97" s="197">
        <v>4.87</v>
      </c>
      <c r="R97" s="197">
        <v>7.19</v>
      </c>
      <c r="S97" s="197">
        <v>8.59</v>
      </c>
      <c r="T97" s="197">
        <v>0</v>
      </c>
      <c r="U97" s="197">
        <v>1.7</v>
      </c>
      <c r="V97" s="197">
        <v>0.2</v>
      </c>
      <c r="W97" s="197">
        <v>3.11</v>
      </c>
      <c r="X97" s="197">
        <v>1.44</v>
      </c>
      <c r="Y97" s="197">
        <v>0</v>
      </c>
      <c r="Z97" s="197">
        <v>3.27</v>
      </c>
      <c r="AA97" s="197">
        <v>1.1299999999999999</v>
      </c>
      <c r="AB97" s="197">
        <v>0</v>
      </c>
      <c r="AC97" s="197">
        <v>2.54</v>
      </c>
      <c r="AD97" s="197">
        <v>12.46</v>
      </c>
      <c r="AE97" s="197">
        <v>0</v>
      </c>
      <c r="AF97" s="197">
        <v>0</v>
      </c>
      <c r="AG97" s="197">
        <v>29.97</v>
      </c>
      <c r="AH97" s="197">
        <v>0</v>
      </c>
      <c r="AI97" s="197">
        <v>18.39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4.51</v>
      </c>
      <c r="AP97" s="197">
        <v>163.41999999999999</v>
      </c>
      <c r="AQ97" s="197">
        <v>0</v>
      </c>
      <c r="AR97" s="197">
        <v>0</v>
      </c>
      <c r="AS97" s="197">
        <v>2.38</v>
      </c>
      <c r="AT97" s="197">
        <v>6.5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15.68</v>
      </c>
      <c r="E98" s="197">
        <v>0</v>
      </c>
      <c r="F98" s="197">
        <v>0</v>
      </c>
      <c r="G98" s="197">
        <v>26</v>
      </c>
      <c r="H98" s="197">
        <v>0</v>
      </c>
      <c r="I98" s="197">
        <v>12.03</v>
      </c>
      <c r="J98" s="197">
        <v>23.11</v>
      </c>
      <c r="K98" s="197">
        <v>201.31</v>
      </c>
      <c r="L98" s="197">
        <v>6.53</v>
      </c>
      <c r="M98" s="197">
        <v>2.13</v>
      </c>
      <c r="N98" s="197">
        <v>0.86</v>
      </c>
      <c r="O98" s="197">
        <v>2.46</v>
      </c>
      <c r="P98" s="197">
        <v>0.66</v>
      </c>
      <c r="Q98" s="197">
        <v>4.87</v>
      </c>
      <c r="R98" s="197">
        <v>7.19</v>
      </c>
      <c r="S98" s="197">
        <v>8.59</v>
      </c>
      <c r="T98" s="197">
        <v>0</v>
      </c>
      <c r="U98" s="197">
        <v>1.7</v>
      </c>
      <c r="V98" s="197">
        <v>0.2</v>
      </c>
      <c r="W98" s="197">
        <v>3.11</v>
      </c>
      <c r="X98" s="197">
        <v>1.44</v>
      </c>
      <c r="Y98" s="197">
        <v>0</v>
      </c>
      <c r="Z98" s="197">
        <v>3.27</v>
      </c>
      <c r="AA98" s="197">
        <v>1.1299999999999999</v>
      </c>
      <c r="AB98" s="197">
        <v>0</v>
      </c>
      <c r="AC98" s="197">
        <v>2.54</v>
      </c>
      <c r="AD98" s="197">
        <v>12.46</v>
      </c>
      <c r="AE98" s="197">
        <v>0</v>
      </c>
      <c r="AF98" s="197">
        <v>0</v>
      </c>
      <c r="AG98" s="197">
        <v>29.97</v>
      </c>
      <c r="AH98" s="197">
        <v>0</v>
      </c>
      <c r="AI98" s="197">
        <v>18.39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4.51</v>
      </c>
      <c r="AP98" s="197">
        <v>163.41999999999999</v>
      </c>
      <c r="AQ98" s="197">
        <v>0</v>
      </c>
      <c r="AR98" s="197">
        <v>0</v>
      </c>
      <c r="AS98" s="197">
        <v>2.38</v>
      </c>
      <c r="AT98" s="197">
        <v>6.5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0.37632000000000015</v>
      </c>
      <c r="E99">
        <f t="shared" si="0"/>
        <v>0</v>
      </c>
      <c r="F99">
        <f t="shared" si="0"/>
        <v>0.25352249999999998</v>
      </c>
      <c r="G99">
        <f t="shared" si="0"/>
        <v>0.36184999999999989</v>
      </c>
      <c r="H99">
        <f t="shared" si="0"/>
        <v>0</v>
      </c>
      <c r="I99">
        <f t="shared" si="0"/>
        <v>0.31599499999999986</v>
      </c>
      <c r="J99">
        <f t="shared" si="0"/>
        <v>0.41519749999999989</v>
      </c>
      <c r="K99">
        <f t="shared" si="0"/>
        <v>3.2340800000000001</v>
      </c>
      <c r="L99">
        <f t="shared" si="0"/>
        <v>0.12256749999999986</v>
      </c>
      <c r="M99">
        <f t="shared" si="0"/>
        <v>5.1119999999999936E-2</v>
      </c>
      <c r="N99">
        <f t="shared" si="0"/>
        <v>2.0639999999999988E-2</v>
      </c>
      <c r="O99">
        <f t="shared" si="0"/>
        <v>5.9040000000000051E-2</v>
      </c>
      <c r="P99">
        <f t="shared" si="0"/>
        <v>1.6554999999999979E-2</v>
      </c>
      <c r="Q99">
        <f t="shared" si="0"/>
        <v>0.10851750000000003</v>
      </c>
      <c r="R99">
        <f t="shared" si="0"/>
        <v>0.13596000000000003</v>
      </c>
      <c r="S99">
        <f t="shared" si="0"/>
        <v>0.13283999999999982</v>
      </c>
      <c r="T99">
        <f t="shared" si="0"/>
        <v>0</v>
      </c>
      <c r="U99">
        <f t="shared" si="0"/>
        <v>4.0799999999999975E-2</v>
      </c>
      <c r="V99">
        <f t="shared" si="0"/>
        <v>1.9787500000000027E-2</v>
      </c>
      <c r="W99">
        <f t="shared" si="0"/>
        <v>2.8505000000000044E-2</v>
      </c>
      <c r="X99">
        <f t="shared" si="0"/>
        <v>3.4559999999999966E-2</v>
      </c>
      <c r="Y99">
        <f t="shared" si="0"/>
        <v>0</v>
      </c>
      <c r="Z99">
        <f t="shared" si="0"/>
        <v>7.8480000000000008E-2</v>
      </c>
      <c r="AA99">
        <f t="shared" si="0"/>
        <v>0.10390499999999991</v>
      </c>
      <c r="AB99">
        <f t="shared" si="0"/>
        <v>0</v>
      </c>
      <c r="AC99">
        <f t="shared" si="0"/>
        <v>9.3935000000000005E-2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0.73501249999999974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-0.63125999999999893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9.8574999999999201E-3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0.15961749999999997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9.52</v>
      </c>
      <c r="G3" s="197">
        <v>5.52</v>
      </c>
      <c r="H3" s="197">
        <v>0</v>
      </c>
      <c r="I3" s="197">
        <v>8.07</v>
      </c>
      <c r="J3" s="197">
        <v>8.35</v>
      </c>
      <c r="K3" s="197">
        <v>5.5</v>
      </c>
      <c r="L3" s="197">
        <v>2.19</v>
      </c>
      <c r="M3" s="197">
        <v>0</v>
      </c>
      <c r="N3" s="197">
        <v>0.5</v>
      </c>
      <c r="O3" s="197">
        <v>1.69</v>
      </c>
      <c r="P3" s="197">
        <v>1.99</v>
      </c>
      <c r="Q3" s="197">
        <v>0.17</v>
      </c>
      <c r="R3" s="197">
        <v>0.22</v>
      </c>
      <c r="S3" s="197">
        <v>0</v>
      </c>
      <c r="T3" s="197">
        <v>0</v>
      </c>
      <c r="U3" s="197">
        <v>8</v>
      </c>
      <c r="V3" s="197">
        <v>0.1</v>
      </c>
      <c r="W3" s="197">
        <v>0.36</v>
      </c>
      <c r="X3" s="197">
        <v>0.84</v>
      </c>
      <c r="Y3" s="197">
        <v>0</v>
      </c>
      <c r="Z3" s="197">
        <v>1.89</v>
      </c>
      <c r="AA3" s="197">
        <v>0.65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3.76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9.52</v>
      </c>
      <c r="G4" s="197">
        <v>5.52</v>
      </c>
      <c r="H4" s="197">
        <v>0</v>
      </c>
      <c r="I4" s="197">
        <v>8.07</v>
      </c>
      <c r="J4" s="197">
        <v>8.35</v>
      </c>
      <c r="K4" s="197">
        <v>5.5</v>
      </c>
      <c r="L4" s="197">
        <v>2.19</v>
      </c>
      <c r="M4" s="197">
        <v>0</v>
      </c>
      <c r="N4" s="197">
        <v>0.5</v>
      </c>
      <c r="O4" s="197">
        <v>1.69</v>
      </c>
      <c r="P4" s="197">
        <v>1.72</v>
      </c>
      <c r="Q4" s="197">
        <v>0.17</v>
      </c>
      <c r="R4" s="197">
        <v>0.22</v>
      </c>
      <c r="S4" s="197">
        <v>0.22</v>
      </c>
      <c r="T4" s="197">
        <v>0</v>
      </c>
      <c r="U4" s="197">
        <v>8</v>
      </c>
      <c r="V4" s="197">
        <v>0.1</v>
      </c>
      <c r="W4" s="197">
        <v>0.36</v>
      </c>
      <c r="X4" s="197">
        <v>0.84</v>
      </c>
      <c r="Y4" s="197">
        <v>0</v>
      </c>
      <c r="Z4" s="197">
        <v>1.89</v>
      </c>
      <c r="AA4" s="197">
        <v>0.65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3.76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9.52</v>
      </c>
      <c r="G5" s="197">
        <v>5.52</v>
      </c>
      <c r="H5" s="197">
        <v>0</v>
      </c>
      <c r="I5" s="197">
        <v>8.07</v>
      </c>
      <c r="J5" s="197">
        <v>8.35</v>
      </c>
      <c r="K5" s="197">
        <v>5.5</v>
      </c>
      <c r="L5" s="197">
        <v>2.19</v>
      </c>
      <c r="M5" s="197">
        <v>0</v>
      </c>
      <c r="N5" s="197">
        <v>0.5</v>
      </c>
      <c r="O5" s="197">
        <v>1.69</v>
      </c>
      <c r="P5" s="197">
        <v>1.72</v>
      </c>
      <c r="Q5" s="197">
        <v>0.17</v>
      </c>
      <c r="R5" s="197">
        <v>0.22</v>
      </c>
      <c r="S5" s="197">
        <v>0.22</v>
      </c>
      <c r="T5" s="197">
        <v>0</v>
      </c>
      <c r="U5" s="197">
        <v>8</v>
      </c>
      <c r="V5" s="197">
        <v>0.1</v>
      </c>
      <c r="W5" s="197">
        <v>0.36</v>
      </c>
      <c r="X5" s="197">
        <v>0.84</v>
      </c>
      <c r="Y5" s="197">
        <v>0</v>
      </c>
      <c r="Z5" s="197">
        <v>1.89</v>
      </c>
      <c r="AA5" s="197">
        <v>0.65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3.76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9.52</v>
      </c>
      <c r="G6" s="197">
        <v>5.52</v>
      </c>
      <c r="H6" s="197">
        <v>0</v>
      </c>
      <c r="I6" s="197">
        <v>8.07</v>
      </c>
      <c r="J6" s="197">
        <v>8.35</v>
      </c>
      <c r="K6" s="197">
        <v>5.5</v>
      </c>
      <c r="L6" s="197">
        <v>2.19</v>
      </c>
      <c r="M6" s="197">
        <v>0</v>
      </c>
      <c r="N6" s="197">
        <v>0.5</v>
      </c>
      <c r="O6" s="197">
        <v>1.69</v>
      </c>
      <c r="P6" s="197">
        <v>1.72</v>
      </c>
      <c r="Q6" s="197">
        <v>0.17</v>
      </c>
      <c r="R6" s="197">
        <v>0.22</v>
      </c>
      <c r="S6" s="197">
        <v>0.22</v>
      </c>
      <c r="T6" s="197">
        <v>0</v>
      </c>
      <c r="U6" s="197">
        <v>8</v>
      </c>
      <c r="V6" s="197">
        <v>0.1</v>
      </c>
      <c r="W6" s="197">
        <v>0.36</v>
      </c>
      <c r="X6" s="197">
        <v>0.84</v>
      </c>
      <c r="Y6" s="197">
        <v>0</v>
      </c>
      <c r="Z6" s="197">
        <v>1.89</v>
      </c>
      <c r="AA6" s="197">
        <v>0.65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3.76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9.33</v>
      </c>
      <c r="E7" s="197">
        <v>0</v>
      </c>
      <c r="F7" s="197">
        <v>9.65</v>
      </c>
      <c r="G7" s="197">
        <v>5.52</v>
      </c>
      <c r="H7" s="197">
        <v>0</v>
      </c>
      <c r="I7" s="197">
        <v>8.07</v>
      </c>
      <c r="J7" s="197">
        <v>8.35</v>
      </c>
      <c r="K7" s="197">
        <v>5.5</v>
      </c>
      <c r="L7" s="197">
        <v>2.19</v>
      </c>
      <c r="M7" s="197">
        <v>0</v>
      </c>
      <c r="N7" s="197">
        <v>0.5</v>
      </c>
      <c r="O7" s="197">
        <v>1.69</v>
      </c>
      <c r="P7" s="197">
        <v>1.72</v>
      </c>
      <c r="Q7" s="197">
        <v>0.17</v>
      </c>
      <c r="R7" s="197">
        <v>0.22</v>
      </c>
      <c r="S7" s="197">
        <v>0.22</v>
      </c>
      <c r="T7" s="197">
        <v>0</v>
      </c>
      <c r="U7" s="197">
        <v>8</v>
      </c>
      <c r="V7" s="197">
        <v>0.1</v>
      </c>
      <c r="W7" s="197">
        <v>0.36</v>
      </c>
      <c r="X7" s="197">
        <v>0.84</v>
      </c>
      <c r="Y7" s="197">
        <v>0</v>
      </c>
      <c r="Z7" s="197">
        <v>1.89</v>
      </c>
      <c r="AA7" s="197">
        <v>0.65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10.45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3.76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9.33</v>
      </c>
      <c r="E8" s="197">
        <v>0</v>
      </c>
      <c r="F8" s="197">
        <v>9.65</v>
      </c>
      <c r="G8" s="197">
        <v>5.52</v>
      </c>
      <c r="H8" s="197">
        <v>0</v>
      </c>
      <c r="I8" s="197">
        <v>8.07</v>
      </c>
      <c r="J8" s="197">
        <v>8.35</v>
      </c>
      <c r="K8" s="197">
        <v>5.5</v>
      </c>
      <c r="L8" s="197">
        <v>2.19</v>
      </c>
      <c r="M8" s="197">
        <v>0</v>
      </c>
      <c r="N8" s="197">
        <v>0.5</v>
      </c>
      <c r="O8" s="197">
        <v>1.69</v>
      </c>
      <c r="P8" s="197">
        <v>1.72</v>
      </c>
      <c r="Q8" s="197">
        <v>0.17</v>
      </c>
      <c r="R8" s="197">
        <v>0.22</v>
      </c>
      <c r="S8" s="197">
        <v>0.22</v>
      </c>
      <c r="T8" s="197">
        <v>0</v>
      </c>
      <c r="U8" s="197">
        <v>8</v>
      </c>
      <c r="V8" s="197">
        <v>0.1</v>
      </c>
      <c r="W8" s="197">
        <v>0.36</v>
      </c>
      <c r="X8" s="197">
        <v>0.84</v>
      </c>
      <c r="Y8" s="197">
        <v>0</v>
      </c>
      <c r="Z8" s="197">
        <v>1.89</v>
      </c>
      <c r="AA8" s="197">
        <v>0.65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10.45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3.76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9.33</v>
      </c>
      <c r="E9" s="197">
        <v>0</v>
      </c>
      <c r="F9" s="197">
        <v>9.65</v>
      </c>
      <c r="G9" s="197">
        <v>5.52</v>
      </c>
      <c r="H9" s="197">
        <v>0</v>
      </c>
      <c r="I9" s="197">
        <v>8.07</v>
      </c>
      <c r="J9" s="197">
        <v>8.35</v>
      </c>
      <c r="K9" s="197">
        <v>5.5</v>
      </c>
      <c r="L9" s="197">
        <v>2.19</v>
      </c>
      <c r="M9" s="197">
        <v>0</v>
      </c>
      <c r="N9" s="197">
        <v>0.5</v>
      </c>
      <c r="O9" s="197">
        <v>1.69</v>
      </c>
      <c r="P9" s="197">
        <v>1.72</v>
      </c>
      <c r="Q9" s="197">
        <v>0.17</v>
      </c>
      <c r="R9" s="197">
        <v>0.22</v>
      </c>
      <c r="S9" s="197">
        <v>0.22</v>
      </c>
      <c r="T9" s="197">
        <v>0</v>
      </c>
      <c r="U9" s="197">
        <v>8</v>
      </c>
      <c r="V9" s="197">
        <v>0.1</v>
      </c>
      <c r="W9" s="197">
        <v>0.36</v>
      </c>
      <c r="X9" s="197">
        <v>0.84</v>
      </c>
      <c r="Y9" s="197">
        <v>0</v>
      </c>
      <c r="Z9" s="197">
        <v>1.89</v>
      </c>
      <c r="AA9" s="197">
        <v>0.65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10.45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3.76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9.33</v>
      </c>
      <c r="E10" s="197">
        <v>0</v>
      </c>
      <c r="F10" s="197">
        <v>9.65</v>
      </c>
      <c r="G10" s="197">
        <v>5.52</v>
      </c>
      <c r="H10" s="197">
        <v>0</v>
      </c>
      <c r="I10" s="197">
        <v>8.07</v>
      </c>
      <c r="J10" s="197">
        <v>8.35</v>
      </c>
      <c r="K10" s="197">
        <v>5.5</v>
      </c>
      <c r="L10" s="197">
        <v>2.19</v>
      </c>
      <c r="M10" s="197">
        <v>0</v>
      </c>
      <c r="N10" s="197">
        <v>0.5</v>
      </c>
      <c r="O10" s="197">
        <v>1.69</v>
      </c>
      <c r="P10" s="197">
        <v>1.72</v>
      </c>
      <c r="Q10" s="197">
        <v>0.17</v>
      </c>
      <c r="R10" s="197">
        <v>0.22</v>
      </c>
      <c r="S10" s="197">
        <v>0.22</v>
      </c>
      <c r="T10" s="197">
        <v>0</v>
      </c>
      <c r="U10" s="197">
        <v>8</v>
      </c>
      <c r="V10" s="197">
        <v>0.1</v>
      </c>
      <c r="W10" s="197">
        <v>0.36</v>
      </c>
      <c r="X10" s="197">
        <v>0.84</v>
      </c>
      <c r="Y10" s="197">
        <v>0</v>
      </c>
      <c r="Z10" s="197">
        <v>1.89</v>
      </c>
      <c r="AA10" s="197">
        <v>0.65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10.45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3.76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9.6</v>
      </c>
      <c r="E11" s="197">
        <v>0</v>
      </c>
      <c r="F11" s="197">
        <v>9.65</v>
      </c>
      <c r="G11" s="197">
        <v>5.52</v>
      </c>
      <c r="H11" s="197">
        <v>0</v>
      </c>
      <c r="I11" s="197">
        <v>8.07</v>
      </c>
      <c r="J11" s="197">
        <v>8.35</v>
      </c>
      <c r="K11" s="197">
        <v>5.5</v>
      </c>
      <c r="L11" s="197">
        <v>2.19</v>
      </c>
      <c r="M11" s="197">
        <v>0</v>
      </c>
      <c r="N11" s="197">
        <v>0.5</v>
      </c>
      <c r="O11" s="197">
        <v>1.69</v>
      </c>
      <c r="P11" s="197">
        <v>1.72</v>
      </c>
      <c r="Q11" s="197">
        <v>0.17</v>
      </c>
      <c r="R11" s="197">
        <v>0.22</v>
      </c>
      <c r="S11" s="197">
        <v>0.22</v>
      </c>
      <c r="T11" s="197">
        <v>0</v>
      </c>
      <c r="U11" s="197">
        <v>8</v>
      </c>
      <c r="V11" s="197">
        <v>0.1</v>
      </c>
      <c r="W11" s="197">
        <v>0.36</v>
      </c>
      <c r="X11" s="197">
        <v>0.84</v>
      </c>
      <c r="Y11" s="197">
        <v>0</v>
      </c>
      <c r="Z11" s="197">
        <v>1.89</v>
      </c>
      <c r="AA11" s="197">
        <v>0.37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3.76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9.6</v>
      </c>
      <c r="E12" s="197">
        <v>0</v>
      </c>
      <c r="F12" s="197">
        <v>9.65</v>
      </c>
      <c r="G12" s="197">
        <v>5.52</v>
      </c>
      <c r="H12" s="197">
        <v>0</v>
      </c>
      <c r="I12" s="197">
        <v>8.07</v>
      </c>
      <c r="J12" s="197">
        <v>8.35</v>
      </c>
      <c r="K12" s="197">
        <v>5.5</v>
      </c>
      <c r="L12" s="197">
        <v>2.19</v>
      </c>
      <c r="M12" s="197">
        <v>0</v>
      </c>
      <c r="N12" s="197">
        <v>0.5</v>
      </c>
      <c r="O12" s="197">
        <v>1.69</v>
      </c>
      <c r="P12" s="197">
        <v>1.72</v>
      </c>
      <c r="Q12" s="197">
        <v>0.17</v>
      </c>
      <c r="R12" s="197">
        <v>0.22</v>
      </c>
      <c r="S12" s="197">
        <v>0.22</v>
      </c>
      <c r="T12" s="197">
        <v>0</v>
      </c>
      <c r="U12" s="197">
        <v>8</v>
      </c>
      <c r="V12" s="197">
        <v>0.1</v>
      </c>
      <c r="W12" s="197">
        <v>0.36</v>
      </c>
      <c r="X12" s="197">
        <v>0.84</v>
      </c>
      <c r="Y12" s="197">
        <v>0</v>
      </c>
      <c r="Z12" s="197">
        <v>1.89</v>
      </c>
      <c r="AA12" s="197">
        <v>0.37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3.76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9.6</v>
      </c>
      <c r="E13" s="197">
        <v>0</v>
      </c>
      <c r="F13" s="197">
        <v>9.65</v>
      </c>
      <c r="G13" s="197">
        <v>5.52</v>
      </c>
      <c r="H13" s="197">
        <v>0</v>
      </c>
      <c r="I13" s="197">
        <v>8.07</v>
      </c>
      <c r="J13" s="197">
        <v>8.35</v>
      </c>
      <c r="K13" s="197">
        <v>5.5</v>
      </c>
      <c r="L13" s="197">
        <v>2.19</v>
      </c>
      <c r="M13" s="197">
        <v>0</v>
      </c>
      <c r="N13" s="197">
        <v>0.5</v>
      </c>
      <c r="O13" s="197">
        <v>1.69</v>
      </c>
      <c r="P13" s="197">
        <v>1.72</v>
      </c>
      <c r="Q13" s="197">
        <v>0.17</v>
      </c>
      <c r="R13" s="197">
        <v>0.22</v>
      </c>
      <c r="S13" s="197">
        <v>0.22</v>
      </c>
      <c r="T13" s="197">
        <v>0</v>
      </c>
      <c r="U13" s="197">
        <v>8</v>
      </c>
      <c r="V13" s="197">
        <v>0.1</v>
      </c>
      <c r="W13" s="197">
        <v>0.36</v>
      </c>
      <c r="X13" s="197">
        <v>0.84</v>
      </c>
      <c r="Y13" s="197">
        <v>0</v>
      </c>
      <c r="Z13" s="197">
        <v>1.89</v>
      </c>
      <c r="AA13" s="197">
        <v>0.65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3.76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9.6</v>
      </c>
      <c r="E14" s="197">
        <v>0</v>
      </c>
      <c r="F14" s="197">
        <v>9.65</v>
      </c>
      <c r="G14" s="197">
        <v>5.52</v>
      </c>
      <c r="H14" s="197">
        <v>0</v>
      </c>
      <c r="I14" s="197">
        <v>8.07</v>
      </c>
      <c r="J14" s="197">
        <v>8.35</v>
      </c>
      <c r="K14" s="197">
        <v>5.5</v>
      </c>
      <c r="L14" s="197">
        <v>2.19</v>
      </c>
      <c r="M14" s="197">
        <v>0</v>
      </c>
      <c r="N14" s="197">
        <v>0.5</v>
      </c>
      <c r="O14" s="197">
        <v>1.69</v>
      </c>
      <c r="P14" s="197">
        <v>1.72</v>
      </c>
      <c r="Q14" s="197">
        <v>0.17</v>
      </c>
      <c r="R14" s="197">
        <v>0.22</v>
      </c>
      <c r="S14" s="197">
        <v>0.22</v>
      </c>
      <c r="T14" s="197">
        <v>0</v>
      </c>
      <c r="U14" s="197">
        <v>8</v>
      </c>
      <c r="V14" s="197">
        <v>0.1</v>
      </c>
      <c r="W14" s="197">
        <v>0.36</v>
      </c>
      <c r="X14" s="197">
        <v>0.84</v>
      </c>
      <c r="Y14" s="197">
        <v>0</v>
      </c>
      <c r="Z14" s="197">
        <v>1.89</v>
      </c>
      <c r="AA14" s="197">
        <v>0.65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3.76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9.6</v>
      </c>
      <c r="E15" s="197">
        <v>0</v>
      </c>
      <c r="F15" s="197">
        <v>9.65</v>
      </c>
      <c r="G15" s="197">
        <v>5.52</v>
      </c>
      <c r="H15" s="197">
        <v>0</v>
      </c>
      <c r="I15" s="197">
        <v>8.07</v>
      </c>
      <c r="J15" s="197">
        <v>8.35</v>
      </c>
      <c r="K15" s="197">
        <v>5.5</v>
      </c>
      <c r="L15" s="197">
        <v>2.19</v>
      </c>
      <c r="M15" s="197">
        <v>0</v>
      </c>
      <c r="N15" s="197">
        <v>0.5</v>
      </c>
      <c r="O15" s="197">
        <v>1.69</v>
      </c>
      <c r="P15" s="197">
        <v>1.72</v>
      </c>
      <c r="Q15" s="197">
        <v>0.17</v>
      </c>
      <c r="R15" s="197">
        <v>0.22</v>
      </c>
      <c r="S15" s="197">
        <v>0.22</v>
      </c>
      <c r="T15" s="197">
        <v>0</v>
      </c>
      <c r="U15" s="197">
        <v>8</v>
      </c>
      <c r="V15" s="197">
        <v>0.1</v>
      </c>
      <c r="W15" s="197">
        <v>0.36</v>
      </c>
      <c r="X15" s="197">
        <v>0.84</v>
      </c>
      <c r="Y15" s="197">
        <v>0</v>
      </c>
      <c r="Z15" s="197">
        <v>1.89</v>
      </c>
      <c r="AA15" s="197">
        <v>0.65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3.76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9.6</v>
      </c>
      <c r="E16" s="197">
        <v>0</v>
      </c>
      <c r="F16" s="197">
        <v>9.65</v>
      </c>
      <c r="G16" s="197">
        <v>5.52</v>
      </c>
      <c r="H16" s="197">
        <v>0</v>
      </c>
      <c r="I16" s="197">
        <v>8.07</v>
      </c>
      <c r="J16" s="197">
        <v>8.35</v>
      </c>
      <c r="K16" s="197">
        <v>5.5</v>
      </c>
      <c r="L16" s="197">
        <v>2.19</v>
      </c>
      <c r="M16" s="197">
        <v>0</v>
      </c>
      <c r="N16" s="197">
        <v>0.5</v>
      </c>
      <c r="O16" s="197">
        <v>1.69</v>
      </c>
      <c r="P16" s="197">
        <v>1.72</v>
      </c>
      <c r="Q16" s="197">
        <v>0.17</v>
      </c>
      <c r="R16" s="197">
        <v>0.22</v>
      </c>
      <c r="S16" s="197">
        <v>0.22</v>
      </c>
      <c r="T16" s="197">
        <v>0</v>
      </c>
      <c r="U16" s="197">
        <v>8</v>
      </c>
      <c r="V16" s="197">
        <v>0.1</v>
      </c>
      <c r="W16" s="197">
        <v>0.36</v>
      </c>
      <c r="X16" s="197">
        <v>0.84</v>
      </c>
      <c r="Y16" s="197">
        <v>0</v>
      </c>
      <c r="Z16" s="197">
        <v>1.89</v>
      </c>
      <c r="AA16" s="197">
        <v>0.65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3.76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9.65</v>
      </c>
      <c r="G17" s="197">
        <v>5.52</v>
      </c>
      <c r="H17" s="197">
        <v>0</v>
      </c>
      <c r="I17" s="197">
        <v>8.07</v>
      </c>
      <c r="J17" s="197">
        <v>8.35</v>
      </c>
      <c r="K17" s="197">
        <v>5.5</v>
      </c>
      <c r="L17" s="197">
        <v>2.19</v>
      </c>
      <c r="M17" s="197">
        <v>0</v>
      </c>
      <c r="N17" s="197">
        <v>0.5</v>
      </c>
      <c r="O17" s="197">
        <v>1.69</v>
      </c>
      <c r="P17" s="197">
        <v>1.72</v>
      </c>
      <c r="Q17" s="197">
        <v>0.17</v>
      </c>
      <c r="R17" s="197">
        <v>0.22</v>
      </c>
      <c r="S17" s="197">
        <v>0.22</v>
      </c>
      <c r="T17" s="197">
        <v>0</v>
      </c>
      <c r="U17" s="197">
        <v>8</v>
      </c>
      <c r="V17" s="197">
        <v>0.1</v>
      </c>
      <c r="W17" s="197">
        <v>0.36</v>
      </c>
      <c r="X17" s="197">
        <v>0.84</v>
      </c>
      <c r="Y17" s="197">
        <v>0</v>
      </c>
      <c r="Z17" s="197">
        <v>1.89</v>
      </c>
      <c r="AA17" s="197">
        <v>0.65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3.76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9.65</v>
      </c>
      <c r="G18" s="197">
        <v>5.52</v>
      </c>
      <c r="H18" s="197">
        <v>0</v>
      </c>
      <c r="I18" s="197">
        <v>8.07</v>
      </c>
      <c r="J18" s="197">
        <v>8.35</v>
      </c>
      <c r="K18" s="197">
        <v>5.5</v>
      </c>
      <c r="L18" s="197">
        <v>2.19</v>
      </c>
      <c r="M18" s="197">
        <v>0</v>
      </c>
      <c r="N18" s="197">
        <v>0.5</v>
      </c>
      <c r="O18" s="197">
        <v>1.69</v>
      </c>
      <c r="P18" s="197">
        <v>1.72</v>
      </c>
      <c r="Q18" s="197">
        <v>0.17</v>
      </c>
      <c r="R18" s="197">
        <v>0.22</v>
      </c>
      <c r="S18" s="197">
        <v>0.22</v>
      </c>
      <c r="T18" s="197">
        <v>0</v>
      </c>
      <c r="U18" s="197">
        <v>8</v>
      </c>
      <c r="V18" s="197">
        <v>0.1</v>
      </c>
      <c r="W18" s="197">
        <v>0.36</v>
      </c>
      <c r="X18" s="197">
        <v>0.84</v>
      </c>
      <c r="Y18" s="197">
        <v>0</v>
      </c>
      <c r="Z18" s="197">
        <v>1.89</v>
      </c>
      <c r="AA18" s="197">
        <v>0.65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3.76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9.65</v>
      </c>
      <c r="G19" s="197">
        <v>5.52</v>
      </c>
      <c r="H19" s="197">
        <v>0</v>
      </c>
      <c r="I19" s="197">
        <v>8.07</v>
      </c>
      <c r="J19" s="197">
        <v>8.35</v>
      </c>
      <c r="K19" s="197">
        <v>5.5</v>
      </c>
      <c r="L19" s="197">
        <v>2.19</v>
      </c>
      <c r="M19" s="197">
        <v>0</v>
      </c>
      <c r="N19" s="197">
        <v>0.5</v>
      </c>
      <c r="O19" s="197">
        <v>1.69</v>
      </c>
      <c r="P19" s="197">
        <v>1.72</v>
      </c>
      <c r="Q19" s="197">
        <v>0.17</v>
      </c>
      <c r="R19" s="197">
        <v>0.22</v>
      </c>
      <c r="S19" s="197">
        <v>0.22</v>
      </c>
      <c r="T19" s="197">
        <v>0</v>
      </c>
      <c r="U19" s="197">
        <v>8</v>
      </c>
      <c r="V19" s="197">
        <v>0.1</v>
      </c>
      <c r="W19" s="197">
        <v>0</v>
      </c>
      <c r="X19" s="197">
        <v>0.84</v>
      </c>
      <c r="Y19" s="197">
        <v>0</v>
      </c>
      <c r="Z19" s="197">
        <v>1.89</v>
      </c>
      <c r="AA19" s="197">
        <v>0.65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3.76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9.65</v>
      </c>
      <c r="G20" s="197">
        <v>5.52</v>
      </c>
      <c r="H20" s="197">
        <v>0</v>
      </c>
      <c r="I20" s="197">
        <v>8.07</v>
      </c>
      <c r="J20" s="197">
        <v>8.35</v>
      </c>
      <c r="K20" s="197">
        <v>5.5</v>
      </c>
      <c r="L20" s="197">
        <v>2.5299999999999998</v>
      </c>
      <c r="M20" s="197">
        <v>0</v>
      </c>
      <c r="N20" s="197">
        <v>0.5</v>
      </c>
      <c r="O20" s="197">
        <v>1.69</v>
      </c>
      <c r="P20" s="197">
        <v>1.72</v>
      </c>
      <c r="Q20" s="197">
        <v>0.17</v>
      </c>
      <c r="R20" s="197">
        <v>0.22</v>
      </c>
      <c r="S20" s="197">
        <v>0.22</v>
      </c>
      <c r="T20" s="197">
        <v>0</v>
      </c>
      <c r="U20" s="197">
        <v>8</v>
      </c>
      <c r="V20" s="197">
        <v>0.1</v>
      </c>
      <c r="W20" s="197">
        <v>0</v>
      </c>
      <c r="X20" s="197">
        <v>0.84</v>
      </c>
      <c r="Y20" s="197">
        <v>0</v>
      </c>
      <c r="Z20" s="197">
        <v>1.89</v>
      </c>
      <c r="AA20" s="197">
        <v>0.65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3.76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9.65</v>
      </c>
      <c r="G21" s="197">
        <v>5.52</v>
      </c>
      <c r="H21" s="197">
        <v>0</v>
      </c>
      <c r="I21" s="197">
        <v>8.07</v>
      </c>
      <c r="J21" s="197">
        <v>8.35</v>
      </c>
      <c r="K21" s="197">
        <v>5.5</v>
      </c>
      <c r="L21" s="197">
        <v>2.19</v>
      </c>
      <c r="M21" s="197">
        <v>0</v>
      </c>
      <c r="N21" s="197">
        <v>0.5</v>
      </c>
      <c r="O21" s="197">
        <v>1.69</v>
      </c>
      <c r="P21" s="197">
        <v>1.72</v>
      </c>
      <c r="Q21" s="197">
        <v>0.17</v>
      </c>
      <c r="R21" s="197">
        <v>0.22</v>
      </c>
      <c r="S21" s="197">
        <v>0.22</v>
      </c>
      <c r="T21" s="197">
        <v>0</v>
      </c>
      <c r="U21" s="197">
        <v>8</v>
      </c>
      <c r="V21" s="197">
        <v>0.1</v>
      </c>
      <c r="W21" s="197">
        <v>0</v>
      </c>
      <c r="X21" s="197">
        <v>0.84</v>
      </c>
      <c r="Y21" s="197">
        <v>0</v>
      </c>
      <c r="Z21" s="197">
        <v>1.89</v>
      </c>
      <c r="AA21" s="197">
        <v>0.65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3.76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9.65</v>
      </c>
      <c r="G22" s="197">
        <v>5.52</v>
      </c>
      <c r="H22" s="197">
        <v>0</v>
      </c>
      <c r="I22" s="197">
        <v>8.07</v>
      </c>
      <c r="J22" s="197">
        <v>8.35</v>
      </c>
      <c r="K22" s="197">
        <v>5.5</v>
      </c>
      <c r="L22" s="197">
        <v>2.19</v>
      </c>
      <c r="M22" s="197">
        <v>0</v>
      </c>
      <c r="N22" s="197">
        <v>0.5</v>
      </c>
      <c r="O22" s="197">
        <v>1.69</v>
      </c>
      <c r="P22" s="197">
        <v>1.72</v>
      </c>
      <c r="Q22" s="197">
        <v>0.17</v>
      </c>
      <c r="R22" s="197">
        <v>0.22</v>
      </c>
      <c r="S22" s="197">
        <v>0.22</v>
      </c>
      <c r="T22" s="197">
        <v>0</v>
      </c>
      <c r="U22" s="197">
        <v>8</v>
      </c>
      <c r="V22" s="197">
        <v>0.1</v>
      </c>
      <c r="W22" s="197">
        <v>0</v>
      </c>
      <c r="X22" s="197">
        <v>0.84</v>
      </c>
      <c r="Y22" s="197">
        <v>0</v>
      </c>
      <c r="Z22" s="197">
        <v>1.89</v>
      </c>
      <c r="AA22" s="197">
        <v>0.65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3.76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9.65</v>
      </c>
      <c r="G23" s="197">
        <v>5.52</v>
      </c>
      <c r="H23" s="197">
        <v>0</v>
      </c>
      <c r="I23" s="197">
        <v>8.07</v>
      </c>
      <c r="J23" s="197">
        <v>8.35</v>
      </c>
      <c r="K23" s="197">
        <v>5.5</v>
      </c>
      <c r="L23" s="197">
        <v>2.19</v>
      </c>
      <c r="M23" s="197">
        <v>0</v>
      </c>
      <c r="N23" s="197">
        <v>0.5</v>
      </c>
      <c r="O23" s="197">
        <v>1.69</v>
      </c>
      <c r="P23" s="197">
        <v>1.72</v>
      </c>
      <c r="Q23" s="197">
        <v>0.17</v>
      </c>
      <c r="R23" s="197">
        <v>0.22</v>
      </c>
      <c r="S23" s="197">
        <v>0.22</v>
      </c>
      <c r="T23" s="197">
        <v>0</v>
      </c>
      <c r="U23" s="197">
        <v>8</v>
      </c>
      <c r="V23" s="197">
        <v>0.1</v>
      </c>
      <c r="W23" s="197">
        <v>0</v>
      </c>
      <c r="X23" s="197">
        <v>0.84</v>
      </c>
      <c r="Y23" s="197">
        <v>0</v>
      </c>
      <c r="Z23" s="197">
        <v>1.89</v>
      </c>
      <c r="AA23" s="197">
        <v>0.65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3.76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9.65</v>
      </c>
      <c r="G24" s="197">
        <v>5.52</v>
      </c>
      <c r="H24" s="197">
        <v>0</v>
      </c>
      <c r="I24" s="197">
        <v>8.07</v>
      </c>
      <c r="J24" s="197">
        <v>8.35</v>
      </c>
      <c r="K24" s="197">
        <v>5.5</v>
      </c>
      <c r="L24" s="197">
        <v>2.19</v>
      </c>
      <c r="M24" s="197">
        <v>0</v>
      </c>
      <c r="N24" s="197">
        <v>0.5</v>
      </c>
      <c r="O24" s="197">
        <v>1.69</v>
      </c>
      <c r="P24" s="197">
        <v>1.72</v>
      </c>
      <c r="Q24" s="197">
        <v>0.17</v>
      </c>
      <c r="R24" s="197">
        <v>0.22</v>
      </c>
      <c r="S24" s="197">
        <v>0.22</v>
      </c>
      <c r="T24" s="197">
        <v>0</v>
      </c>
      <c r="U24" s="197">
        <v>8</v>
      </c>
      <c r="V24" s="197">
        <v>0.1</v>
      </c>
      <c r="W24" s="197">
        <v>0</v>
      </c>
      <c r="X24" s="197">
        <v>0.84</v>
      </c>
      <c r="Y24" s="197">
        <v>0</v>
      </c>
      <c r="Z24" s="197">
        <v>1.89</v>
      </c>
      <c r="AA24" s="197">
        <v>0.65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3.76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9.65</v>
      </c>
      <c r="G25" s="197">
        <v>5.52</v>
      </c>
      <c r="H25" s="197">
        <v>0</v>
      </c>
      <c r="I25" s="197">
        <v>8.07</v>
      </c>
      <c r="J25" s="197">
        <v>8.35</v>
      </c>
      <c r="K25" s="197">
        <v>5.5</v>
      </c>
      <c r="L25" s="197">
        <v>2.19</v>
      </c>
      <c r="M25" s="197">
        <v>0</v>
      </c>
      <c r="N25" s="197">
        <v>0.5</v>
      </c>
      <c r="O25" s="197">
        <v>1.69</v>
      </c>
      <c r="P25" s="197">
        <v>1.72</v>
      </c>
      <c r="Q25" s="197">
        <v>0.17</v>
      </c>
      <c r="R25" s="197">
        <v>0.22</v>
      </c>
      <c r="S25" s="197">
        <v>0.22</v>
      </c>
      <c r="T25" s="197">
        <v>0</v>
      </c>
      <c r="U25" s="197">
        <v>8</v>
      </c>
      <c r="V25" s="197">
        <v>0.1</v>
      </c>
      <c r="W25" s="197">
        <v>0.26</v>
      </c>
      <c r="X25" s="197">
        <v>0.84</v>
      </c>
      <c r="Y25" s="197">
        <v>0</v>
      </c>
      <c r="Z25" s="197">
        <v>1.89</v>
      </c>
      <c r="AA25" s="197">
        <v>0.65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3.76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9.65</v>
      </c>
      <c r="G26" s="197">
        <v>5.52</v>
      </c>
      <c r="H26" s="197">
        <v>0</v>
      </c>
      <c r="I26" s="197">
        <v>8.07</v>
      </c>
      <c r="J26" s="197">
        <v>8.35</v>
      </c>
      <c r="K26" s="197">
        <v>5.5</v>
      </c>
      <c r="L26" s="197">
        <v>2.19</v>
      </c>
      <c r="M26" s="197">
        <v>0</v>
      </c>
      <c r="N26" s="197">
        <v>0.5</v>
      </c>
      <c r="O26" s="197">
        <v>1.69</v>
      </c>
      <c r="P26" s="197">
        <v>1.72</v>
      </c>
      <c r="Q26" s="197">
        <v>0.17</v>
      </c>
      <c r="R26" s="197">
        <v>0.22</v>
      </c>
      <c r="S26" s="197">
        <v>0.22</v>
      </c>
      <c r="T26" s="197">
        <v>0</v>
      </c>
      <c r="U26" s="197">
        <v>8</v>
      </c>
      <c r="V26" s="197">
        <v>0.1</v>
      </c>
      <c r="W26" s="197">
        <v>0.26</v>
      </c>
      <c r="X26" s="197">
        <v>0.84</v>
      </c>
      <c r="Y26" s="197">
        <v>0</v>
      </c>
      <c r="Z26" s="197">
        <v>1.89</v>
      </c>
      <c r="AA26" s="197">
        <v>0.65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3.76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9.52</v>
      </c>
      <c r="G27" s="197">
        <v>5.52</v>
      </c>
      <c r="H27" s="197">
        <v>0</v>
      </c>
      <c r="I27" s="197">
        <v>8.07</v>
      </c>
      <c r="J27" s="197">
        <v>8.35</v>
      </c>
      <c r="K27" s="197">
        <v>5.62</v>
      </c>
      <c r="L27" s="197">
        <v>2.19</v>
      </c>
      <c r="M27" s="197">
        <v>0</v>
      </c>
      <c r="N27" s="197">
        <v>0.5</v>
      </c>
      <c r="O27" s="197">
        <v>1.69</v>
      </c>
      <c r="P27" s="197">
        <v>1.72</v>
      </c>
      <c r="Q27" s="197">
        <v>0.17</v>
      </c>
      <c r="R27" s="197">
        <v>0.22</v>
      </c>
      <c r="S27" s="197">
        <v>0.22</v>
      </c>
      <c r="T27" s="197">
        <v>0</v>
      </c>
      <c r="U27" s="197">
        <v>8</v>
      </c>
      <c r="V27" s="197">
        <v>0.1</v>
      </c>
      <c r="W27" s="197">
        <v>0.26</v>
      </c>
      <c r="X27" s="197">
        <v>0.84</v>
      </c>
      <c r="Y27" s="197">
        <v>0</v>
      </c>
      <c r="Z27" s="197">
        <v>1.89</v>
      </c>
      <c r="AA27" s="197">
        <v>0.65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16.8</v>
      </c>
      <c r="AH27" s="197">
        <v>0</v>
      </c>
      <c r="AI27" s="197">
        <v>10.45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3.76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9.52</v>
      </c>
      <c r="G28" s="197">
        <v>5.52</v>
      </c>
      <c r="H28" s="197">
        <v>0</v>
      </c>
      <c r="I28" s="197">
        <v>8.07</v>
      </c>
      <c r="J28" s="197">
        <v>8.35</v>
      </c>
      <c r="K28" s="197">
        <v>5.5</v>
      </c>
      <c r="L28" s="197">
        <v>2.19</v>
      </c>
      <c r="M28" s="197">
        <v>0</v>
      </c>
      <c r="N28" s="197">
        <v>0.5</v>
      </c>
      <c r="O28" s="197">
        <v>1.69</v>
      </c>
      <c r="P28" s="197">
        <v>1.72</v>
      </c>
      <c r="Q28" s="197">
        <v>0.17</v>
      </c>
      <c r="R28" s="197">
        <v>0.22</v>
      </c>
      <c r="S28" s="197">
        <v>0.22</v>
      </c>
      <c r="T28" s="197">
        <v>0</v>
      </c>
      <c r="U28" s="197">
        <v>8</v>
      </c>
      <c r="V28" s="197">
        <v>0.1</v>
      </c>
      <c r="W28" s="197">
        <v>0.26</v>
      </c>
      <c r="X28" s="197">
        <v>0.84</v>
      </c>
      <c r="Y28" s="197">
        <v>0</v>
      </c>
      <c r="Z28" s="197">
        <v>1.89</v>
      </c>
      <c r="AA28" s="197">
        <v>0.65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16.8</v>
      </c>
      <c r="AH28" s="197">
        <v>0</v>
      </c>
      <c r="AI28" s="197">
        <v>10.45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3.76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9.52</v>
      </c>
      <c r="G29" s="197">
        <v>5.52</v>
      </c>
      <c r="H29" s="197">
        <v>0</v>
      </c>
      <c r="I29" s="197">
        <v>8.07</v>
      </c>
      <c r="J29" s="197">
        <v>8.35</v>
      </c>
      <c r="K29" s="197">
        <v>5.5</v>
      </c>
      <c r="L29" s="197">
        <v>2.19</v>
      </c>
      <c r="M29" s="197">
        <v>0</v>
      </c>
      <c r="N29" s="197">
        <v>0.5</v>
      </c>
      <c r="O29" s="197">
        <v>1.69</v>
      </c>
      <c r="P29" s="197">
        <v>1.72</v>
      </c>
      <c r="Q29" s="197">
        <v>0.17</v>
      </c>
      <c r="R29" s="197">
        <v>0.22</v>
      </c>
      <c r="S29" s="197">
        <v>0.22</v>
      </c>
      <c r="T29" s="197">
        <v>0</v>
      </c>
      <c r="U29" s="197">
        <v>8</v>
      </c>
      <c r="V29" s="197">
        <v>0.1</v>
      </c>
      <c r="W29" s="197">
        <v>0.26</v>
      </c>
      <c r="X29" s="197">
        <v>0.84</v>
      </c>
      <c r="Y29" s="197">
        <v>0</v>
      </c>
      <c r="Z29" s="197">
        <v>1.89</v>
      </c>
      <c r="AA29" s="197">
        <v>0.65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16.8</v>
      </c>
      <c r="AH29" s="197">
        <v>0</v>
      </c>
      <c r="AI29" s="197">
        <v>10.45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3.76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9.52</v>
      </c>
      <c r="G30" s="197">
        <v>5.52</v>
      </c>
      <c r="H30" s="197">
        <v>0</v>
      </c>
      <c r="I30" s="197">
        <v>8.07</v>
      </c>
      <c r="J30" s="197">
        <v>8.35</v>
      </c>
      <c r="K30" s="197">
        <v>5.5</v>
      </c>
      <c r="L30" s="197">
        <v>2.19</v>
      </c>
      <c r="M30" s="197">
        <v>0</v>
      </c>
      <c r="N30" s="197">
        <v>0.5</v>
      </c>
      <c r="O30" s="197">
        <v>1.69</v>
      </c>
      <c r="P30" s="197">
        <v>1.72</v>
      </c>
      <c r="Q30" s="197">
        <v>0.17</v>
      </c>
      <c r="R30" s="197">
        <v>0.22</v>
      </c>
      <c r="S30" s="197">
        <v>0.22</v>
      </c>
      <c r="T30" s="197">
        <v>0</v>
      </c>
      <c r="U30" s="197">
        <v>8</v>
      </c>
      <c r="V30" s="197">
        <v>0.1</v>
      </c>
      <c r="W30" s="197">
        <v>0.26</v>
      </c>
      <c r="X30" s="197">
        <v>0.84</v>
      </c>
      <c r="Y30" s="197">
        <v>0</v>
      </c>
      <c r="Z30" s="197">
        <v>1.89</v>
      </c>
      <c r="AA30" s="197">
        <v>0.65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10.45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3.76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9.52</v>
      </c>
      <c r="G31" s="197">
        <v>5.52</v>
      </c>
      <c r="H31" s="197">
        <v>0</v>
      </c>
      <c r="I31" s="197">
        <v>8.07</v>
      </c>
      <c r="J31" s="197">
        <v>8.35</v>
      </c>
      <c r="K31" s="197">
        <v>5.5</v>
      </c>
      <c r="L31" s="197">
        <v>2.19</v>
      </c>
      <c r="M31" s="197">
        <v>0</v>
      </c>
      <c r="N31" s="197">
        <v>0.5</v>
      </c>
      <c r="O31" s="197">
        <v>1.69</v>
      </c>
      <c r="P31" s="197">
        <v>1.72</v>
      </c>
      <c r="Q31" s="197">
        <v>0.17</v>
      </c>
      <c r="R31" s="197">
        <v>0.22</v>
      </c>
      <c r="S31" s="197">
        <v>0.22</v>
      </c>
      <c r="T31" s="197">
        <v>0</v>
      </c>
      <c r="U31" s="197">
        <v>8</v>
      </c>
      <c r="V31" s="197">
        <v>0.1</v>
      </c>
      <c r="W31" s="197">
        <v>0.26</v>
      </c>
      <c r="X31" s="197">
        <v>0.84</v>
      </c>
      <c r="Y31" s="197">
        <v>0</v>
      </c>
      <c r="Z31" s="197">
        <v>1.89</v>
      </c>
      <c r="AA31" s="197">
        <v>0.65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3.76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9.52</v>
      </c>
      <c r="G32" s="197">
        <v>5.52</v>
      </c>
      <c r="H32" s="197">
        <v>0</v>
      </c>
      <c r="I32" s="197">
        <v>8.07</v>
      </c>
      <c r="J32" s="197">
        <v>8.35</v>
      </c>
      <c r="K32" s="197">
        <v>5.5</v>
      </c>
      <c r="L32" s="197">
        <v>2.1800000000000002</v>
      </c>
      <c r="M32" s="197">
        <v>0</v>
      </c>
      <c r="N32" s="197">
        <v>0.5</v>
      </c>
      <c r="O32" s="197">
        <v>1.69</v>
      </c>
      <c r="P32" s="197">
        <v>1.72</v>
      </c>
      <c r="Q32" s="197">
        <v>3.15</v>
      </c>
      <c r="R32" s="197">
        <v>0.22</v>
      </c>
      <c r="S32" s="197">
        <v>3.8</v>
      </c>
      <c r="T32" s="197">
        <v>0</v>
      </c>
      <c r="U32" s="197">
        <v>8</v>
      </c>
      <c r="V32" s="197">
        <v>0.1</v>
      </c>
      <c r="W32" s="197">
        <v>0.26</v>
      </c>
      <c r="X32" s="197">
        <v>0.84</v>
      </c>
      <c r="Y32" s="197">
        <v>0</v>
      </c>
      <c r="Z32" s="197">
        <v>1.89</v>
      </c>
      <c r="AA32" s="197">
        <v>0.65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3.76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9.52</v>
      </c>
      <c r="G33" s="197">
        <v>5.52</v>
      </c>
      <c r="H33" s="197">
        <v>0</v>
      </c>
      <c r="I33" s="197">
        <v>8.07</v>
      </c>
      <c r="J33" s="197">
        <v>8.35</v>
      </c>
      <c r="K33" s="197">
        <v>5.5</v>
      </c>
      <c r="L33" s="197">
        <v>2.1800000000000002</v>
      </c>
      <c r="M33" s="197">
        <v>0</v>
      </c>
      <c r="N33" s="197">
        <v>0.5</v>
      </c>
      <c r="O33" s="197">
        <v>1.69</v>
      </c>
      <c r="P33" s="197">
        <v>1.72</v>
      </c>
      <c r="Q33" s="197">
        <v>3.15</v>
      </c>
      <c r="R33" s="197">
        <v>0.22</v>
      </c>
      <c r="S33" s="197">
        <v>3.8</v>
      </c>
      <c r="T33" s="197">
        <v>0</v>
      </c>
      <c r="U33" s="197">
        <v>8</v>
      </c>
      <c r="V33" s="197">
        <v>0.1</v>
      </c>
      <c r="W33" s="197">
        <v>0.26</v>
      </c>
      <c r="X33" s="197">
        <v>0.84</v>
      </c>
      <c r="Y33" s="197">
        <v>0</v>
      </c>
      <c r="Z33" s="197">
        <v>1.89</v>
      </c>
      <c r="AA33" s="197">
        <v>0.65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3.76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9.52</v>
      </c>
      <c r="G34" s="197">
        <v>5.52</v>
      </c>
      <c r="H34" s="197">
        <v>0</v>
      </c>
      <c r="I34" s="197">
        <v>8.07</v>
      </c>
      <c r="J34" s="197">
        <v>8.35</v>
      </c>
      <c r="K34" s="197">
        <v>5.5</v>
      </c>
      <c r="L34" s="197">
        <v>43</v>
      </c>
      <c r="M34" s="197">
        <v>0</v>
      </c>
      <c r="N34" s="197">
        <v>0.5</v>
      </c>
      <c r="O34" s="197">
        <v>1.69</v>
      </c>
      <c r="P34" s="197">
        <v>1.72</v>
      </c>
      <c r="Q34" s="197">
        <v>3.15</v>
      </c>
      <c r="R34" s="197">
        <v>0.22</v>
      </c>
      <c r="S34" s="197">
        <v>3.8</v>
      </c>
      <c r="T34" s="197">
        <v>0</v>
      </c>
      <c r="U34" s="197">
        <v>8</v>
      </c>
      <c r="V34" s="197">
        <v>0.1</v>
      </c>
      <c r="W34" s="197">
        <v>0.26</v>
      </c>
      <c r="X34" s="197">
        <v>0.84</v>
      </c>
      <c r="Y34" s="197">
        <v>0</v>
      </c>
      <c r="Z34" s="197">
        <v>1.89</v>
      </c>
      <c r="AA34" s="197">
        <v>0.65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3.76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8.07</v>
      </c>
      <c r="J35" s="197">
        <v>8.35</v>
      </c>
      <c r="K35" s="197">
        <v>82.01</v>
      </c>
      <c r="L35" s="197">
        <v>43</v>
      </c>
      <c r="M35" s="197">
        <v>0</v>
      </c>
      <c r="N35" s="197">
        <v>0.5</v>
      </c>
      <c r="O35" s="197">
        <v>1.69</v>
      </c>
      <c r="P35" s="197">
        <v>1.72</v>
      </c>
      <c r="Q35" s="197">
        <v>3.15</v>
      </c>
      <c r="R35" s="197">
        <v>0.22</v>
      </c>
      <c r="S35" s="197">
        <v>3.8</v>
      </c>
      <c r="T35" s="197">
        <v>0</v>
      </c>
      <c r="U35" s="197">
        <v>8</v>
      </c>
      <c r="V35" s="197">
        <v>0.1</v>
      </c>
      <c r="W35" s="197">
        <v>0.26</v>
      </c>
      <c r="X35" s="197">
        <v>0.84</v>
      </c>
      <c r="Y35" s="197">
        <v>0</v>
      </c>
      <c r="Z35" s="197">
        <v>1.89</v>
      </c>
      <c r="AA35" s="197">
        <v>0.65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16.8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3.76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8.07</v>
      </c>
      <c r="J36" s="197">
        <v>8.35</v>
      </c>
      <c r="K36" s="197">
        <v>82.01</v>
      </c>
      <c r="L36" s="197">
        <v>43</v>
      </c>
      <c r="M36" s="197">
        <v>0</v>
      </c>
      <c r="N36" s="197">
        <v>0.5</v>
      </c>
      <c r="O36" s="197">
        <v>1.69</v>
      </c>
      <c r="P36" s="197">
        <v>1.72</v>
      </c>
      <c r="Q36" s="197">
        <v>3.15</v>
      </c>
      <c r="R36" s="197">
        <v>0.22</v>
      </c>
      <c r="S36" s="197">
        <v>3.8</v>
      </c>
      <c r="T36" s="197">
        <v>0</v>
      </c>
      <c r="U36" s="197">
        <v>8</v>
      </c>
      <c r="V36" s="197">
        <v>0.1</v>
      </c>
      <c r="W36" s="197">
        <v>0.26</v>
      </c>
      <c r="X36" s="197">
        <v>0.84</v>
      </c>
      <c r="Y36" s="197">
        <v>0</v>
      </c>
      <c r="Z36" s="197">
        <v>1.89</v>
      </c>
      <c r="AA36" s="197">
        <v>0.65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16.8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3.76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8.07</v>
      </c>
      <c r="J37" s="197">
        <v>8.35</v>
      </c>
      <c r="K37" s="197">
        <v>82.01</v>
      </c>
      <c r="L37" s="197">
        <v>43</v>
      </c>
      <c r="M37" s="197">
        <v>0</v>
      </c>
      <c r="N37" s="197">
        <v>0.5</v>
      </c>
      <c r="O37" s="197">
        <v>1.69</v>
      </c>
      <c r="P37" s="197">
        <v>1.72</v>
      </c>
      <c r="Q37" s="197">
        <v>3.15</v>
      </c>
      <c r="R37" s="197">
        <v>0.22</v>
      </c>
      <c r="S37" s="197">
        <v>3.8</v>
      </c>
      <c r="T37" s="197">
        <v>0</v>
      </c>
      <c r="U37" s="197">
        <v>8</v>
      </c>
      <c r="V37" s="197">
        <v>0.1</v>
      </c>
      <c r="W37" s="197">
        <v>0.26</v>
      </c>
      <c r="X37" s="197">
        <v>0.84</v>
      </c>
      <c r="Y37" s="197">
        <v>0</v>
      </c>
      <c r="Z37" s="197">
        <v>1.89</v>
      </c>
      <c r="AA37" s="197">
        <v>0.65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16.8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3.76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9.24</v>
      </c>
      <c r="G38" s="197">
        <v>5.52</v>
      </c>
      <c r="H38" s="197">
        <v>0</v>
      </c>
      <c r="I38" s="197">
        <v>8.07</v>
      </c>
      <c r="J38" s="197">
        <v>8.35</v>
      </c>
      <c r="K38" s="197">
        <v>82.01</v>
      </c>
      <c r="L38" s="197">
        <v>43</v>
      </c>
      <c r="M38" s="197">
        <v>0</v>
      </c>
      <c r="N38" s="197">
        <v>0.5</v>
      </c>
      <c r="O38" s="197">
        <v>1.69</v>
      </c>
      <c r="P38" s="197">
        <v>1.72</v>
      </c>
      <c r="Q38" s="197">
        <v>3.15</v>
      </c>
      <c r="R38" s="197">
        <v>0.22</v>
      </c>
      <c r="S38" s="197">
        <v>3.8</v>
      </c>
      <c r="T38" s="197">
        <v>0</v>
      </c>
      <c r="U38" s="197">
        <v>8</v>
      </c>
      <c r="V38" s="197">
        <v>0.1</v>
      </c>
      <c r="W38" s="197">
        <v>0.26</v>
      </c>
      <c r="X38" s="197">
        <v>0.84</v>
      </c>
      <c r="Y38" s="197">
        <v>0</v>
      </c>
      <c r="Z38" s="197">
        <v>1.89</v>
      </c>
      <c r="AA38" s="197">
        <v>0.65</v>
      </c>
      <c r="AB38" s="197">
        <v>0</v>
      </c>
      <c r="AC38" s="197">
        <v>0.96</v>
      </c>
      <c r="AD38" s="197">
        <v>6.82</v>
      </c>
      <c r="AE38" s="197">
        <v>0</v>
      </c>
      <c r="AF38" s="197">
        <v>0</v>
      </c>
      <c r="AG38" s="197">
        <v>16.8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3.76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9.24</v>
      </c>
      <c r="G39" s="197">
        <v>5.52</v>
      </c>
      <c r="H39" s="197">
        <v>0</v>
      </c>
      <c r="I39" s="197">
        <v>8.07</v>
      </c>
      <c r="J39" s="197">
        <v>8.35</v>
      </c>
      <c r="K39" s="197">
        <v>5.5</v>
      </c>
      <c r="L39" s="197">
        <v>43</v>
      </c>
      <c r="M39" s="197">
        <v>0</v>
      </c>
      <c r="N39" s="197">
        <v>0.5</v>
      </c>
      <c r="O39" s="197">
        <v>1.69</v>
      </c>
      <c r="P39" s="197">
        <v>1.72</v>
      </c>
      <c r="Q39" s="197">
        <v>3.15</v>
      </c>
      <c r="R39" s="197">
        <v>0.22</v>
      </c>
      <c r="S39" s="197">
        <v>3.8</v>
      </c>
      <c r="T39" s="197">
        <v>0</v>
      </c>
      <c r="U39" s="197">
        <v>8</v>
      </c>
      <c r="V39" s="197">
        <v>0.1</v>
      </c>
      <c r="W39" s="197">
        <v>0.26</v>
      </c>
      <c r="X39" s="197">
        <v>0.84</v>
      </c>
      <c r="Y39" s="197">
        <v>0</v>
      </c>
      <c r="Z39" s="197">
        <v>1.89</v>
      </c>
      <c r="AA39" s="197">
        <v>0.65</v>
      </c>
      <c r="AB39" s="197">
        <v>0</v>
      </c>
      <c r="AC39" s="197">
        <v>0.96</v>
      </c>
      <c r="AD39" s="197">
        <v>6.82</v>
      </c>
      <c r="AE39" s="197">
        <v>0</v>
      </c>
      <c r="AF39" s="197">
        <v>0</v>
      </c>
      <c r="AG39" s="197">
        <v>16.48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3.76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9.24</v>
      </c>
      <c r="G40" s="197">
        <v>5.52</v>
      </c>
      <c r="H40" s="197">
        <v>0</v>
      </c>
      <c r="I40" s="197">
        <v>8.07</v>
      </c>
      <c r="J40" s="197">
        <v>8.35</v>
      </c>
      <c r="K40" s="197">
        <v>5.5</v>
      </c>
      <c r="L40" s="197">
        <v>43</v>
      </c>
      <c r="M40" s="197">
        <v>0</v>
      </c>
      <c r="N40" s="197">
        <v>0.5</v>
      </c>
      <c r="O40" s="197">
        <v>1.69</v>
      </c>
      <c r="P40" s="197">
        <v>1.72</v>
      </c>
      <c r="Q40" s="197">
        <v>3.15</v>
      </c>
      <c r="R40" s="197">
        <v>0.22</v>
      </c>
      <c r="S40" s="197">
        <v>3.8</v>
      </c>
      <c r="T40" s="197">
        <v>0</v>
      </c>
      <c r="U40" s="197">
        <v>8</v>
      </c>
      <c r="V40" s="197">
        <v>0.1</v>
      </c>
      <c r="W40" s="197">
        <v>0.26</v>
      </c>
      <c r="X40" s="197">
        <v>0.84</v>
      </c>
      <c r="Y40" s="197">
        <v>0</v>
      </c>
      <c r="Z40" s="197">
        <v>1.89</v>
      </c>
      <c r="AA40" s="197">
        <v>0.65</v>
      </c>
      <c r="AB40" s="197">
        <v>0</v>
      </c>
      <c r="AC40" s="197">
        <v>0.96</v>
      </c>
      <c r="AD40" s="197">
        <v>6.82</v>
      </c>
      <c r="AE40" s="197">
        <v>0</v>
      </c>
      <c r="AF40" s="197">
        <v>0</v>
      </c>
      <c r="AG40" s="197">
        <v>16.48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3.76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9.24</v>
      </c>
      <c r="G41" s="197">
        <v>5.52</v>
      </c>
      <c r="H41" s="197">
        <v>0</v>
      </c>
      <c r="I41" s="197">
        <v>8.07</v>
      </c>
      <c r="J41" s="197">
        <v>8.35</v>
      </c>
      <c r="K41" s="197">
        <v>5.5</v>
      </c>
      <c r="L41" s="197">
        <v>34.659999999999997</v>
      </c>
      <c r="M41" s="197">
        <v>0</v>
      </c>
      <c r="N41" s="197">
        <v>0.5</v>
      </c>
      <c r="O41" s="197">
        <v>1.69</v>
      </c>
      <c r="P41" s="197">
        <v>1.72</v>
      </c>
      <c r="Q41" s="197">
        <v>3.15</v>
      </c>
      <c r="R41" s="197">
        <v>0.22</v>
      </c>
      <c r="S41" s="197">
        <v>3.8</v>
      </c>
      <c r="T41" s="197">
        <v>0</v>
      </c>
      <c r="U41" s="197">
        <v>8</v>
      </c>
      <c r="V41" s="197">
        <v>0.1</v>
      </c>
      <c r="W41" s="197">
        <v>0.26</v>
      </c>
      <c r="X41" s="197">
        <v>0.84</v>
      </c>
      <c r="Y41" s="197">
        <v>0</v>
      </c>
      <c r="Z41" s="197">
        <v>1.89</v>
      </c>
      <c r="AA41" s="197">
        <v>0.65</v>
      </c>
      <c r="AB41" s="197">
        <v>0</v>
      </c>
      <c r="AC41" s="197">
        <v>0.96</v>
      </c>
      <c r="AD41" s="197">
        <v>6.82</v>
      </c>
      <c r="AE41" s="197">
        <v>0</v>
      </c>
      <c r="AF41" s="197">
        <v>0</v>
      </c>
      <c r="AG41" s="197">
        <v>16.48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3.76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9.24</v>
      </c>
      <c r="G42" s="197">
        <v>5.52</v>
      </c>
      <c r="H42" s="197">
        <v>0</v>
      </c>
      <c r="I42" s="197">
        <v>8.07</v>
      </c>
      <c r="J42" s="197">
        <v>8.35</v>
      </c>
      <c r="K42" s="197">
        <v>5.5</v>
      </c>
      <c r="L42" s="197">
        <v>12.07</v>
      </c>
      <c r="M42" s="197">
        <v>0</v>
      </c>
      <c r="N42" s="197">
        <v>0.5</v>
      </c>
      <c r="O42" s="197">
        <v>1.69</v>
      </c>
      <c r="P42" s="197">
        <v>1.72</v>
      </c>
      <c r="Q42" s="197">
        <v>3.15</v>
      </c>
      <c r="R42" s="197">
        <v>0.22</v>
      </c>
      <c r="S42" s="197">
        <v>3.8</v>
      </c>
      <c r="T42" s="197">
        <v>0</v>
      </c>
      <c r="U42" s="197">
        <v>8</v>
      </c>
      <c r="V42" s="197">
        <v>0.1</v>
      </c>
      <c r="W42" s="197">
        <v>0.26</v>
      </c>
      <c r="X42" s="197">
        <v>0.84</v>
      </c>
      <c r="Y42" s="197">
        <v>0</v>
      </c>
      <c r="Z42" s="197">
        <v>1.89</v>
      </c>
      <c r="AA42" s="197">
        <v>0.65</v>
      </c>
      <c r="AB42" s="197">
        <v>0</v>
      </c>
      <c r="AC42" s="197">
        <v>1.23</v>
      </c>
      <c r="AD42" s="197">
        <v>6.82</v>
      </c>
      <c r="AE42" s="197">
        <v>0</v>
      </c>
      <c r="AF42" s="197">
        <v>0</v>
      </c>
      <c r="AG42" s="197">
        <v>16.48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3.76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9.07</v>
      </c>
      <c r="E43" s="197">
        <v>0</v>
      </c>
      <c r="F43" s="197">
        <v>9.24</v>
      </c>
      <c r="G43" s="197">
        <v>5.52</v>
      </c>
      <c r="H43" s="197">
        <v>0</v>
      </c>
      <c r="I43" s="197">
        <v>8.07</v>
      </c>
      <c r="J43" s="197">
        <v>8.35</v>
      </c>
      <c r="K43" s="197">
        <v>5.5</v>
      </c>
      <c r="L43" s="197">
        <v>30.44</v>
      </c>
      <c r="M43" s="197">
        <v>0</v>
      </c>
      <c r="N43" s="197">
        <v>0.5</v>
      </c>
      <c r="O43" s="197">
        <v>1.69</v>
      </c>
      <c r="P43" s="197">
        <v>1.72</v>
      </c>
      <c r="Q43" s="197">
        <v>3.15</v>
      </c>
      <c r="R43" s="197">
        <v>0.22</v>
      </c>
      <c r="S43" s="197">
        <v>3.8</v>
      </c>
      <c r="T43" s="197">
        <v>0</v>
      </c>
      <c r="U43" s="197">
        <v>8</v>
      </c>
      <c r="V43" s="197">
        <v>0.1</v>
      </c>
      <c r="W43" s="197">
        <v>0.26</v>
      </c>
      <c r="X43" s="197">
        <v>0.84</v>
      </c>
      <c r="Y43" s="197">
        <v>0</v>
      </c>
      <c r="Z43" s="197">
        <v>1.89</v>
      </c>
      <c r="AA43" s="197">
        <v>0.65</v>
      </c>
      <c r="AB43" s="197">
        <v>0</v>
      </c>
      <c r="AC43" s="197">
        <v>1.23</v>
      </c>
      <c r="AD43" s="197">
        <v>6.82</v>
      </c>
      <c r="AE43" s="197">
        <v>0</v>
      </c>
      <c r="AF43" s="197">
        <v>0</v>
      </c>
      <c r="AG43" s="197">
        <v>16.48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3.76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9.07</v>
      </c>
      <c r="E44" s="197">
        <v>0</v>
      </c>
      <c r="F44" s="197">
        <v>9.24</v>
      </c>
      <c r="G44" s="197">
        <v>5.52</v>
      </c>
      <c r="H44" s="197">
        <v>0</v>
      </c>
      <c r="I44" s="197">
        <v>8.07</v>
      </c>
      <c r="J44" s="197">
        <v>8.35</v>
      </c>
      <c r="K44" s="197">
        <v>5.5</v>
      </c>
      <c r="L44" s="197">
        <v>44.93</v>
      </c>
      <c r="M44" s="197">
        <v>0</v>
      </c>
      <c r="N44" s="197">
        <v>0.5</v>
      </c>
      <c r="O44" s="197">
        <v>1.69</v>
      </c>
      <c r="P44" s="197">
        <v>1.72</v>
      </c>
      <c r="Q44" s="197">
        <v>3.15</v>
      </c>
      <c r="R44" s="197">
        <v>0.22</v>
      </c>
      <c r="S44" s="197">
        <v>3.8</v>
      </c>
      <c r="T44" s="197">
        <v>0</v>
      </c>
      <c r="U44" s="197">
        <v>8</v>
      </c>
      <c r="V44" s="197">
        <v>0.1</v>
      </c>
      <c r="W44" s="197">
        <v>0.26</v>
      </c>
      <c r="X44" s="197">
        <v>0.84</v>
      </c>
      <c r="Y44" s="197">
        <v>0</v>
      </c>
      <c r="Z44" s="197">
        <v>1.89</v>
      </c>
      <c r="AA44" s="197">
        <v>0.65</v>
      </c>
      <c r="AB44" s="197">
        <v>0</v>
      </c>
      <c r="AC44" s="197">
        <v>1.23</v>
      </c>
      <c r="AD44" s="197">
        <v>6.82</v>
      </c>
      <c r="AE44" s="197">
        <v>0</v>
      </c>
      <c r="AF44" s="197">
        <v>0</v>
      </c>
      <c r="AG44" s="197">
        <v>17.170000000000002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3.76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9.07</v>
      </c>
      <c r="E45" s="197">
        <v>0</v>
      </c>
      <c r="F45" s="197">
        <v>9.24</v>
      </c>
      <c r="G45" s="197">
        <v>5.52</v>
      </c>
      <c r="H45" s="197">
        <v>0</v>
      </c>
      <c r="I45" s="197">
        <v>8.07</v>
      </c>
      <c r="J45" s="197">
        <v>8.35</v>
      </c>
      <c r="K45" s="197">
        <v>5.5</v>
      </c>
      <c r="L45" s="197">
        <v>44.93</v>
      </c>
      <c r="M45" s="197">
        <v>0</v>
      </c>
      <c r="N45" s="197">
        <v>0.5</v>
      </c>
      <c r="O45" s="197">
        <v>1.69</v>
      </c>
      <c r="P45" s="197">
        <v>1.72</v>
      </c>
      <c r="Q45" s="197">
        <v>3.15</v>
      </c>
      <c r="R45" s="197">
        <v>0.22</v>
      </c>
      <c r="S45" s="197">
        <v>3.8</v>
      </c>
      <c r="T45" s="197">
        <v>0</v>
      </c>
      <c r="U45" s="197">
        <v>8</v>
      </c>
      <c r="V45" s="197">
        <v>0.1</v>
      </c>
      <c r="W45" s="197">
        <v>0.26</v>
      </c>
      <c r="X45" s="197">
        <v>0.84</v>
      </c>
      <c r="Y45" s="197">
        <v>0</v>
      </c>
      <c r="Z45" s="197">
        <v>1.89</v>
      </c>
      <c r="AA45" s="197">
        <v>0.65</v>
      </c>
      <c r="AB45" s="197">
        <v>0</v>
      </c>
      <c r="AC45" s="197">
        <v>1.23</v>
      </c>
      <c r="AD45" s="197">
        <v>6.82</v>
      </c>
      <c r="AE45" s="197">
        <v>0</v>
      </c>
      <c r="AF45" s="197">
        <v>0</v>
      </c>
      <c r="AG45" s="197">
        <v>17.170000000000002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3.76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9.07</v>
      </c>
      <c r="E46" s="197">
        <v>0</v>
      </c>
      <c r="F46" s="197">
        <v>9.24</v>
      </c>
      <c r="G46" s="197">
        <v>5.52</v>
      </c>
      <c r="H46" s="197">
        <v>0</v>
      </c>
      <c r="I46" s="197">
        <v>8.07</v>
      </c>
      <c r="J46" s="197">
        <v>8.35</v>
      </c>
      <c r="K46" s="197">
        <v>5.5</v>
      </c>
      <c r="L46" s="197">
        <v>44.93</v>
      </c>
      <c r="M46" s="197">
        <v>0</v>
      </c>
      <c r="N46" s="197">
        <v>0.5</v>
      </c>
      <c r="O46" s="197">
        <v>1.69</v>
      </c>
      <c r="P46" s="197">
        <v>1.72</v>
      </c>
      <c r="Q46" s="197">
        <v>3.15</v>
      </c>
      <c r="R46" s="197">
        <v>0.22</v>
      </c>
      <c r="S46" s="197">
        <v>3.8</v>
      </c>
      <c r="T46" s="197">
        <v>0</v>
      </c>
      <c r="U46" s="197">
        <v>8</v>
      </c>
      <c r="V46" s="197">
        <v>0.1</v>
      </c>
      <c r="W46" s="197">
        <v>0.26</v>
      </c>
      <c r="X46" s="197">
        <v>0.84</v>
      </c>
      <c r="Y46" s="197">
        <v>0</v>
      </c>
      <c r="Z46" s="197">
        <v>1.89</v>
      </c>
      <c r="AA46" s="197">
        <v>0.65</v>
      </c>
      <c r="AB46" s="197">
        <v>0</v>
      </c>
      <c r="AC46" s="197">
        <v>1.23</v>
      </c>
      <c r="AD46" s="197">
        <v>6.82</v>
      </c>
      <c r="AE46" s="197">
        <v>0</v>
      </c>
      <c r="AF46" s="197">
        <v>0</v>
      </c>
      <c r="AG46" s="197">
        <v>17.170000000000002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3.76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9.24</v>
      </c>
      <c r="G47" s="197">
        <v>5.52</v>
      </c>
      <c r="H47" s="197">
        <v>0</v>
      </c>
      <c r="I47" s="197">
        <v>8.07</v>
      </c>
      <c r="J47" s="197">
        <v>8.35</v>
      </c>
      <c r="K47" s="197">
        <v>5.5</v>
      </c>
      <c r="L47" s="197">
        <v>44.33</v>
      </c>
      <c r="M47" s="197">
        <v>0</v>
      </c>
      <c r="N47" s="197">
        <v>0.5</v>
      </c>
      <c r="O47" s="197">
        <v>1.69</v>
      </c>
      <c r="P47" s="197">
        <v>1.72</v>
      </c>
      <c r="Q47" s="197">
        <v>3.15</v>
      </c>
      <c r="R47" s="197">
        <v>0.22</v>
      </c>
      <c r="S47" s="197">
        <v>3.8</v>
      </c>
      <c r="T47" s="197">
        <v>0</v>
      </c>
      <c r="U47" s="197">
        <v>8</v>
      </c>
      <c r="V47" s="197">
        <v>0.1</v>
      </c>
      <c r="W47" s="197">
        <v>0.26</v>
      </c>
      <c r="X47" s="197">
        <v>0.84</v>
      </c>
      <c r="Y47" s="197">
        <v>0</v>
      </c>
      <c r="Z47" s="197">
        <v>1.89</v>
      </c>
      <c r="AA47" s="197">
        <v>0.65</v>
      </c>
      <c r="AB47" s="197">
        <v>0</v>
      </c>
      <c r="AC47" s="197">
        <v>1.23</v>
      </c>
      <c r="AD47" s="197">
        <v>6.82</v>
      </c>
      <c r="AE47" s="197">
        <v>0</v>
      </c>
      <c r="AF47" s="197">
        <v>0</v>
      </c>
      <c r="AG47" s="197">
        <v>17.170000000000002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3.76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9.24</v>
      </c>
      <c r="G48" s="197">
        <v>5.52</v>
      </c>
      <c r="H48" s="197">
        <v>0</v>
      </c>
      <c r="I48" s="197">
        <v>8.07</v>
      </c>
      <c r="J48" s="197">
        <v>8.35</v>
      </c>
      <c r="K48" s="197">
        <v>5.5</v>
      </c>
      <c r="L48" s="197">
        <v>44.93</v>
      </c>
      <c r="M48" s="197">
        <v>0</v>
      </c>
      <c r="N48" s="197">
        <v>0.5</v>
      </c>
      <c r="O48" s="197">
        <v>1.69</v>
      </c>
      <c r="P48" s="197">
        <v>1.72</v>
      </c>
      <c r="Q48" s="197">
        <v>3.15</v>
      </c>
      <c r="R48" s="197">
        <v>0.22</v>
      </c>
      <c r="S48" s="197">
        <v>3.8</v>
      </c>
      <c r="T48" s="197">
        <v>0</v>
      </c>
      <c r="U48" s="197">
        <v>8</v>
      </c>
      <c r="V48" s="197">
        <v>0.1</v>
      </c>
      <c r="W48" s="197">
        <v>0.26</v>
      </c>
      <c r="X48" s="197">
        <v>0.84</v>
      </c>
      <c r="Y48" s="197">
        <v>0</v>
      </c>
      <c r="Z48" s="197">
        <v>1.89</v>
      </c>
      <c r="AA48" s="197">
        <v>0.65</v>
      </c>
      <c r="AB48" s="197">
        <v>0</v>
      </c>
      <c r="AC48" s="197">
        <v>1.23</v>
      </c>
      <c r="AD48" s="197">
        <v>6.82</v>
      </c>
      <c r="AE48" s="197">
        <v>0</v>
      </c>
      <c r="AF48" s="197">
        <v>0</v>
      </c>
      <c r="AG48" s="197">
        <v>17.170000000000002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3.76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9.24</v>
      </c>
      <c r="G49" s="197">
        <v>5.52</v>
      </c>
      <c r="H49" s="197">
        <v>0</v>
      </c>
      <c r="I49" s="197">
        <v>8.07</v>
      </c>
      <c r="J49" s="197">
        <v>8.35</v>
      </c>
      <c r="K49" s="197">
        <v>5.5</v>
      </c>
      <c r="L49" s="197">
        <v>21.74</v>
      </c>
      <c r="M49" s="197">
        <v>0</v>
      </c>
      <c r="N49" s="197">
        <v>0.5</v>
      </c>
      <c r="O49" s="197">
        <v>1.69</v>
      </c>
      <c r="P49" s="197">
        <v>1.72</v>
      </c>
      <c r="Q49" s="197">
        <v>3.15</v>
      </c>
      <c r="R49" s="197">
        <v>0.21</v>
      </c>
      <c r="S49" s="197">
        <v>3.8</v>
      </c>
      <c r="T49" s="197">
        <v>0</v>
      </c>
      <c r="U49" s="197">
        <v>8</v>
      </c>
      <c r="V49" s="197">
        <v>0.1</v>
      </c>
      <c r="W49" s="197">
        <v>0.26</v>
      </c>
      <c r="X49" s="197">
        <v>0.84</v>
      </c>
      <c r="Y49" s="197">
        <v>0</v>
      </c>
      <c r="Z49" s="197">
        <v>1.89</v>
      </c>
      <c r="AA49" s="197">
        <v>0.65</v>
      </c>
      <c r="AB49" s="197">
        <v>0</v>
      </c>
      <c r="AC49" s="197">
        <v>1.23</v>
      </c>
      <c r="AD49" s="197">
        <v>6.82</v>
      </c>
      <c r="AE49" s="197">
        <v>0</v>
      </c>
      <c r="AF49" s="197">
        <v>0</v>
      </c>
      <c r="AG49" s="197">
        <v>17.170000000000002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3.76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9.24</v>
      </c>
      <c r="G50" s="197">
        <v>5.52</v>
      </c>
      <c r="H50" s="197">
        <v>0</v>
      </c>
      <c r="I50" s="197">
        <v>8.07</v>
      </c>
      <c r="J50" s="197">
        <v>8.35</v>
      </c>
      <c r="K50" s="197">
        <v>5.5</v>
      </c>
      <c r="L50" s="197">
        <v>44.93</v>
      </c>
      <c r="M50" s="197">
        <v>0</v>
      </c>
      <c r="N50" s="197">
        <v>0.5</v>
      </c>
      <c r="O50" s="197">
        <v>1.69</v>
      </c>
      <c r="P50" s="197">
        <v>1.72</v>
      </c>
      <c r="Q50" s="197">
        <v>3.15</v>
      </c>
      <c r="R50" s="197">
        <v>0.21</v>
      </c>
      <c r="S50" s="197">
        <v>3.8</v>
      </c>
      <c r="T50" s="197">
        <v>0</v>
      </c>
      <c r="U50" s="197">
        <v>8</v>
      </c>
      <c r="V50" s="197">
        <v>0.1</v>
      </c>
      <c r="W50" s="197">
        <v>0.26</v>
      </c>
      <c r="X50" s="197">
        <v>0.84</v>
      </c>
      <c r="Y50" s="197">
        <v>0</v>
      </c>
      <c r="Z50" s="197">
        <v>1.89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17.170000000000002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3.76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8.8000000000000007</v>
      </c>
      <c r="E51" s="197">
        <v>0</v>
      </c>
      <c r="F51" s="197">
        <v>8.83</v>
      </c>
      <c r="G51" s="197">
        <v>5.52</v>
      </c>
      <c r="H51" s="197">
        <v>0</v>
      </c>
      <c r="I51" s="197">
        <v>8.07</v>
      </c>
      <c r="J51" s="197">
        <v>8.35</v>
      </c>
      <c r="K51" s="197">
        <v>5.5</v>
      </c>
      <c r="L51" s="197">
        <v>44.93</v>
      </c>
      <c r="M51" s="197">
        <v>0</v>
      </c>
      <c r="N51" s="197">
        <v>0.5</v>
      </c>
      <c r="O51" s="197">
        <v>1.69</v>
      </c>
      <c r="P51" s="197">
        <v>1.72</v>
      </c>
      <c r="Q51" s="197">
        <v>3.15</v>
      </c>
      <c r="R51" s="197">
        <v>0.21</v>
      </c>
      <c r="S51" s="197">
        <v>3.8</v>
      </c>
      <c r="T51" s="197">
        <v>0</v>
      </c>
      <c r="U51" s="197">
        <v>8</v>
      </c>
      <c r="V51" s="197">
        <v>0.1</v>
      </c>
      <c r="W51" s="197">
        <v>0.26</v>
      </c>
      <c r="X51" s="197">
        <v>0.84</v>
      </c>
      <c r="Y51" s="197">
        <v>0</v>
      </c>
      <c r="Z51" s="197">
        <v>1.89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17.59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3.62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8.8000000000000007</v>
      </c>
      <c r="E52" s="197">
        <v>0</v>
      </c>
      <c r="F52" s="197">
        <v>8.83</v>
      </c>
      <c r="G52" s="197">
        <v>5.52</v>
      </c>
      <c r="H52" s="197">
        <v>0</v>
      </c>
      <c r="I52" s="197">
        <v>8.07</v>
      </c>
      <c r="J52" s="197">
        <v>8.35</v>
      </c>
      <c r="K52" s="197">
        <v>5.5</v>
      </c>
      <c r="L52" s="197">
        <v>44.93</v>
      </c>
      <c r="M52" s="197">
        <v>0</v>
      </c>
      <c r="N52" s="197">
        <v>0.5</v>
      </c>
      <c r="O52" s="197">
        <v>1.69</v>
      </c>
      <c r="P52" s="197">
        <v>1.72</v>
      </c>
      <c r="Q52" s="197">
        <v>3.15</v>
      </c>
      <c r="R52" s="197">
        <v>0.21</v>
      </c>
      <c r="S52" s="197">
        <v>3.8</v>
      </c>
      <c r="T52" s="197">
        <v>0</v>
      </c>
      <c r="U52" s="197">
        <v>8</v>
      </c>
      <c r="V52" s="197">
        <v>0.1</v>
      </c>
      <c r="W52" s="197">
        <v>0.26</v>
      </c>
      <c r="X52" s="197">
        <v>0.84</v>
      </c>
      <c r="Y52" s="197">
        <v>0</v>
      </c>
      <c r="Z52" s="197">
        <v>1.89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17.59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3.62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8.8000000000000007</v>
      </c>
      <c r="E53" s="197">
        <v>0</v>
      </c>
      <c r="F53" s="197">
        <v>8.83</v>
      </c>
      <c r="G53" s="197">
        <v>5.52</v>
      </c>
      <c r="H53" s="197">
        <v>0</v>
      </c>
      <c r="I53" s="197">
        <v>8.07</v>
      </c>
      <c r="J53" s="197">
        <v>8.35</v>
      </c>
      <c r="K53" s="197">
        <v>74.16</v>
      </c>
      <c r="L53" s="197">
        <v>44.93</v>
      </c>
      <c r="M53" s="197">
        <v>0</v>
      </c>
      <c r="N53" s="197">
        <v>0.5</v>
      </c>
      <c r="O53" s="197">
        <v>1.69</v>
      </c>
      <c r="P53" s="197">
        <v>1.72</v>
      </c>
      <c r="Q53" s="197">
        <v>3.15</v>
      </c>
      <c r="R53" s="197">
        <v>3.5</v>
      </c>
      <c r="S53" s="197">
        <v>3.8</v>
      </c>
      <c r="T53" s="197">
        <v>0</v>
      </c>
      <c r="U53" s="197">
        <v>8</v>
      </c>
      <c r="V53" s="197">
        <v>3.04</v>
      </c>
      <c r="W53" s="197">
        <v>0.26</v>
      </c>
      <c r="X53" s="197">
        <v>0.84</v>
      </c>
      <c r="Y53" s="197">
        <v>0</v>
      </c>
      <c r="Z53" s="197">
        <v>1.89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17.59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3.62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8.8000000000000007</v>
      </c>
      <c r="E54" s="197">
        <v>0</v>
      </c>
      <c r="F54" s="197">
        <v>8.83</v>
      </c>
      <c r="G54" s="197">
        <v>5.52</v>
      </c>
      <c r="H54" s="197">
        <v>0</v>
      </c>
      <c r="I54" s="197">
        <v>8.07</v>
      </c>
      <c r="J54" s="197">
        <v>8.35</v>
      </c>
      <c r="K54" s="197">
        <v>77.17</v>
      </c>
      <c r="L54" s="197">
        <v>44.93</v>
      </c>
      <c r="M54" s="197">
        <v>0</v>
      </c>
      <c r="N54" s="197">
        <v>0.5</v>
      </c>
      <c r="O54" s="197">
        <v>1.69</v>
      </c>
      <c r="P54" s="197">
        <v>1.72</v>
      </c>
      <c r="Q54" s="197">
        <v>3.15</v>
      </c>
      <c r="R54" s="197">
        <v>3.5</v>
      </c>
      <c r="S54" s="197">
        <v>3.8</v>
      </c>
      <c r="T54" s="197">
        <v>0</v>
      </c>
      <c r="U54" s="197">
        <v>8</v>
      </c>
      <c r="V54" s="197">
        <v>3.04</v>
      </c>
      <c r="W54" s="197">
        <v>0.26</v>
      </c>
      <c r="X54" s="197">
        <v>0.84</v>
      </c>
      <c r="Y54" s="197">
        <v>0</v>
      </c>
      <c r="Z54" s="197">
        <v>1.89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17.59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3.62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8.8000000000000007</v>
      </c>
      <c r="E55" s="197">
        <v>0</v>
      </c>
      <c r="F55" s="197">
        <v>8.69</v>
      </c>
      <c r="G55" s="197">
        <v>5.52</v>
      </c>
      <c r="H55" s="197">
        <v>0</v>
      </c>
      <c r="I55" s="197">
        <v>8.07</v>
      </c>
      <c r="J55" s="197">
        <v>8.35</v>
      </c>
      <c r="K55" s="197">
        <v>77.17</v>
      </c>
      <c r="L55" s="197">
        <v>44.93</v>
      </c>
      <c r="M55" s="197">
        <v>0</v>
      </c>
      <c r="N55" s="197">
        <v>0.5</v>
      </c>
      <c r="O55" s="197">
        <v>1.69</v>
      </c>
      <c r="P55" s="197">
        <v>1.72</v>
      </c>
      <c r="Q55" s="197">
        <v>3.15</v>
      </c>
      <c r="R55" s="197">
        <v>3.5</v>
      </c>
      <c r="S55" s="197">
        <v>3.8</v>
      </c>
      <c r="T55" s="197">
        <v>0</v>
      </c>
      <c r="U55" s="197">
        <v>8</v>
      </c>
      <c r="V55" s="197">
        <v>3.04</v>
      </c>
      <c r="W55" s="197">
        <v>0.26</v>
      </c>
      <c r="X55" s="197">
        <v>0.84</v>
      </c>
      <c r="Y55" s="197">
        <v>0</v>
      </c>
      <c r="Z55" s="197">
        <v>1.89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17.59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3.62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8.8000000000000007</v>
      </c>
      <c r="E56" s="197">
        <v>0</v>
      </c>
      <c r="F56" s="197">
        <v>8.69</v>
      </c>
      <c r="G56" s="197">
        <v>5.52</v>
      </c>
      <c r="H56" s="197">
        <v>0</v>
      </c>
      <c r="I56" s="197">
        <v>8.07</v>
      </c>
      <c r="J56" s="197">
        <v>8.35</v>
      </c>
      <c r="K56" s="197">
        <v>77.17</v>
      </c>
      <c r="L56" s="197">
        <v>44.93</v>
      </c>
      <c r="M56" s="197">
        <v>0</v>
      </c>
      <c r="N56" s="197">
        <v>0.5</v>
      </c>
      <c r="O56" s="197">
        <v>1.69</v>
      </c>
      <c r="P56" s="197">
        <v>1.72</v>
      </c>
      <c r="Q56" s="197">
        <v>3.15</v>
      </c>
      <c r="R56" s="197">
        <v>3.5</v>
      </c>
      <c r="S56" s="197">
        <v>3.8</v>
      </c>
      <c r="T56" s="197">
        <v>0</v>
      </c>
      <c r="U56" s="197">
        <v>8</v>
      </c>
      <c r="V56" s="197">
        <v>3.04</v>
      </c>
      <c r="W56" s="197">
        <v>0.26</v>
      </c>
      <c r="X56" s="197">
        <v>0.84</v>
      </c>
      <c r="Y56" s="197">
        <v>0</v>
      </c>
      <c r="Z56" s="197">
        <v>1.89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17.59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3.62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8.8000000000000007</v>
      </c>
      <c r="E57" s="197">
        <v>0</v>
      </c>
      <c r="F57" s="197">
        <v>8.69</v>
      </c>
      <c r="G57" s="197">
        <v>5.52</v>
      </c>
      <c r="H57" s="197">
        <v>0</v>
      </c>
      <c r="I57" s="197">
        <v>7.94</v>
      </c>
      <c r="J57" s="197">
        <v>8.35</v>
      </c>
      <c r="K57" s="197">
        <v>77.17</v>
      </c>
      <c r="L57" s="197">
        <v>44.93</v>
      </c>
      <c r="M57" s="197">
        <v>0</v>
      </c>
      <c r="N57" s="197">
        <v>0.5</v>
      </c>
      <c r="O57" s="197">
        <v>1.69</v>
      </c>
      <c r="P57" s="197">
        <v>1.72</v>
      </c>
      <c r="Q57" s="197">
        <v>3.15</v>
      </c>
      <c r="R57" s="197">
        <v>3.5</v>
      </c>
      <c r="S57" s="197">
        <v>3.8</v>
      </c>
      <c r="T57" s="197">
        <v>0</v>
      </c>
      <c r="U57" s="197">
        <v>8</v>
      </c>
      <c r="V57" s="197">
        <v>3.04</v>
      </c>
      <c r="W57" s="197">
        <v>0.26</v>
      </c>
      <c r="X57" s="197">
        <v>0.84</v>
      </c>
      <c r="Y57" s="197">
        <v>0</v>
      </c>
      <c r="Z57" s="197">
        <v>1.89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17.59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3.62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8.8000000000000007</v>
      </c>
      <c r="E58" s="197">
        <v>0</v>
      </c>
      <c r="F58" s="197">
        <v>8.69</v>
      </c>
      <c r="G58" s="197">
        <v>5.52</v>
      </c>
      <c r="H58" s="197">
        <v>0</v>
      </c>
      <c r="I58" s="197">
        <v>7.94</v>
      </c>
      <c r="J58" s="197">
        <v>8.35</v>
      </c>
      <c r="K58" s="197">
        <v>77.17</v>
      </c>
      <c r="L58" s="197">
        <v>44.93</v>
      </c>
      <c r="M58" s="197">
        <v>0</v>
      </c>
      <c r="N58" s="197">
        <v>0.5</v>
      </c>
      <c r="O58" s="197">
        <v>1.69</v>
      </c>
      <c r="P58" s="197">
        <v>1.72</v>
      </c>
      <c r="Q58" s="197">
        <v>3.15</v>
      </c>
      <c r="R58" s="197">
        <v>3.5</v>
      </c>
      <c r="S58" s="197">
        <v>3.8</v>
      </c>
      <c r="T58" s="197">
        <v>0</v>
      </c>
      <c r="U58" s="197">
        <v>8</v>
      </c>
      <c r="V58" s="197">
        <v>3.04</v>
      </c>
      <c r="W58" s="197">
        <v>0.26</v>
      </c>
      <c r="X58" s="197">
        <v>0.84</v>
      </c>
      <c r="Y58" s="197">
        <v>0</v>
      </c>
      <c r="Z58" s="197">
        <v>1.89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17.59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3.62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8.69</v>
      </c>
      <c r="G59" s="197">
        <v>5.52</v>
      </c>
      <c r="H59" s="197">
        <v>0</v>
      </c>
      <c r="I59" s="197">
        <v>7.94</v>
      </c>
      <c r="J59" s="197">
        <v>8.35</v>
      </c>
      <c r="K59" s="197">
        <v>13.04</v>
      </c>
      <c r="L59" s="197">
        <v>24.23</v>
      </c>
      <c r="M59" s="197">
        <v>0</v>
      </c>
      <c r="N59" s="197">
        <v>0.5</v>
      </c>
      <c r="O59" s="197">
        <v>1.69</v>
      </c>
      <c r="P59" s="197">
        <v>1.72</v>
      </c>
      <c r="Q59" s="197">
        <v>3.15</v>
      </c>
      <c r="R59" s="197">
        <v>0.22</v>
      </c>
      <c r="S59" s="197">
        <v>3.8</v>
      </c>
      <c r="T59" s="197">
        <v>0</v>
      </c>
      <c r="U59" s="197">
        <v>8</v>
      </c>
      <c r="V59" s="197">
        <v>0.79</v>
      </c>
      <c r="W59" s="197">
        <v>0.26</v>
      </c>
      <c r="X59" s="197">
        <v>0.84</v>
      </c>
      <c r="Y59" s="197">
        <v>0</v>
      </c>
      <c r="Z59" s="197">
        <v>1.89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17.59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3.62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8.69</v>
      </c>
      <c r="G60" s="197">
        <v>5.52</v>
      </c>
      <c r="H60" s="197">
        <v>0</v>
      </c>
      <c r="I60" s="197">
        <v>7.94</v>
      </c>
      <c r="J60" s="197">
        <v>8.35</v>
      </c>
      <c r="K60" s="197">
        <v>5.5</v>
      </c>
      <c r="L60" s="197">
        <v>44.93</v>
      </c>
      <c r="M60" s="197">
        <v>0</v>
      </c>
      <c r="N60" s="197">
        <v>0.5</v>
      </c>
      <c r="O60" s="197">
        <v>1.69</v>
      </c>
      <c r="P60" s="197">
        <v>1.72</v>
      </c>
      <c r="Q60" s="197">
        <v>3.15</v>
      </c>
      <c r="R60" s="197">
        <v>0.22</v>
      </c>
      <c r="S60" s="197">
        <v>3.8</v>
      </c>
      <c r="T60" s="197">
        <v>0</v>
      </c>
      <c r="U60" s="197">
        <v>8</v>
      </c>
      <c r="V60" s="197">
        <v>0.59</v>
      </c>
      <c r="W60" s="197">
        <v>0.26</v>
      </c>
      <c r="X60" s="197">
        <v>0.84</v>
      </c>
      <c r="Y60" s="197">
        <v>0</v>
      </c>
      <c r="Z60" s="197">
        <v>1.89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17.59</v>
      </c>
      <c r="AH60" s="197">
        <v>0</v>
      </c>
      <c r="AI60" s="197">
        <v>10.45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3.62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8.69</v>
      </c>
      <c r="G61" s="197">
        <v>5.52</v>
      </c>
      <c r="H61" s="197">
        <v>0</v>
      </c>
      <c r="I61" s="197">
        <v>7.94</v>
      </c>
      <c r="J61" s="197">
        <v>8.35</v>
      </c>
      <c r="K61" s="197">
        <v>5.5</v>
      </c>
      <c r="L61" s="197">
        <v>4.24</v>
      </c>
      <c r="M61" s="197">
        <v>0</v>
      </c>
      <c r="N61" s="197">
        <v>0.5</v>
      </c>
      <c r="O61" s="197">
        <v>1.69</v>
      </c>
      <c r="P61" s="197">
        <v>1.72</v>
      </c>
      <c r="Q61" s="197">
        <v>3.15</v>
      </c>
      <c r="R61" s="197">
        <v>0.22</v>
      </c>
      <c r="S61" s="197">
        <v>3.8</v>
      </c>
      <c r="T61" s="197">
        <v>0</v>
      </c>
      <c r="U61" s="197">
        <v>8</v>
      </c>
      <c r="V61" s="197">
        <v>0.59</v>
      </c>
      <c r="W61" s="197">
        <v>0.26</v>
      </c>
      <c r="X61" s="197">
        <v>0.84</v>
      </c>
      <c r="Y61" s="197">
        <v>0</v>
      </c>
      <c r="Z61" s="197">
        <v>1.89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17.59</v>
      </c>
      <c r="AH61" s="197">
        <v>0</v>
      </c>
      <c r="AI61" s="197">
        <v>10.45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3.62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8.69</v>
      </c>
      <c r="G62" s="197">
        <v>5.52</v>
      </c>
      <c r="H62" s="197">
        <v>0</v>
      </c>
      <c r="I62" s="197">
        <v>7.94</v>
      </c>
      <c r="J62" s="197">
        <v>8.35</v>
      </c>
      <c r="K62" s="197">
        <v>5.5</v>
      </c>
      <c r="L62" s="197">
        <v>2.19</v>
      </c>
      <c r="M62" s="197">
        <v>0</v>
      </c>
      <c r="N62" s="197">
        <v>0.5</v>
      </c>
      <c r="O62" s="197">
        <v>1.69</v>
      </c>
      <c r="P62" s="197">
        <v>1.72</v>
      </c>
      <c r="Q62" s="197">
        <v>0.17</v>
      </c>
      <c r="R62" s="197">
        <v>0.22</v>
      </c>
      <c r="S62" s="197">
        <v>0.22</v>
      </c>
      <c r="T62" s="197">
        <v>0</v>
      </c>
      <c r="U62" s="197">
        <v>8</v>
      </c>
      <c r="V62" s="197">
        <v>0.6</v>
      </c>
      <c r="W62" s="197">
        <v>0.26</v>
      </c>
      <c r="X62" s="197">
        <v>0.84</v>
      </c>
      <c r="Y62" s="197">
        <v>0</v>
      </c>
      <c r="Z62" s="197">
        <v>1.89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17.59</v>
      </c>
      <c r="AH62" s="197">
        <v>0</v>
      </c>
      <c r="AI62" s="197">
        <v>10.45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3.62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8.69</v>
      </c>
      <c r="G63" s="197">
        <v>5.52</v>
      </c>
      <c r="H63" s="197">
        <v>0</v>
      </c>
      <c r="I63" s="197">
        <v>7.94</v>
      </c>
      <c r="J63" s="197">
        <v>8.35</v>
      </c>
      <c r="K63" s="197">
        <v>5.5</v>
      </c>
      <c r="L63" s="197">
        <v>2.19</v>
      </c>
      <c r="M63" s="197">
        <v>0</v>
      </c>
      <c r="N63" s="197">
        <v>0.5</v>
      </c>
      <c r="O63" s="197">
        <v>1.69</v>
      </c>
      <c r="P63" s="197">
        <v>1.72</v>
      </c>
      <c r="Q63" s="197">
        <v>0.17</v>
      </c>
      <c r="R63" s="197">
        <v>0.22</v>
      </c>
      <c r="S63" s="197">
        <v>0.22</v>
      </c>
      <c r="T63" s="197">
        <v>0</v>
      </c>
      <c r="U63" s="197">
        <v>8</v>
      </c>
      <c r="V63" s="197">
        <v>0.59</v>
      </c>
      <c r="W63" s="197">
        <v>0.26</v>
      </c>
      <c r="X63" s="197">
        <v>0.84</v>
      </c>
      <c r="Y63" s="197">
        <v>0</v>
      </c>
      <c r="Z63" s="197">
        <v>1.89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17.59</v>
      </c>
      <c r="AH63" s="197">
        <v>0</v>
      </c>
      <c r="AI63" s="197">
        <v>10.45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3.62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8.69</v>
      </c>
      <c r="G64" s="197">
        <v>5.52</v>
      </c>
      <c r="H64" s="197">
        <v>0</v>
      </c>
      <c r="I64" s="197">
        <v>7.94</v>
      </c>
      <c r="J64" s="197">
        <v>8.35</v>
      </c>
      <c r="K64" s="197">
        <v>5.5</v>
      </c>
      <c r="L64" s="197">
        <v>2.19</v>
      </c>
      <c r="M64" s="197">
        <v>0</v>
      </c>
      <c r="N64" s="197">
        <v>0.5</v>
      </c>
      <c r="O64" s="197">
        <v>1.69</v>
      </c>
      <c r="P64" s="197">
        <v>1.72</v>
      </c>
      <c r="Q64" s="197">
        <v>0.17</v>
      </c>
      <c r="R64" s="197">
        <v>0.22</v>
      </c>
      <c r="S64" s="197">
        <v>0.22</v>
      </c>
      <c r="T64" s="197">
        <v>0</v>
      </c>
      <c r="U64" s="197">
        <v>8</v>
      </c>
      <c r="V64" s="197">
        <v>0.59</v>
      </c>
      <c r="W64" s="197">
        <v>0.26</v>
      </c>
      <c r="X64" s="197">
        <v>0.84</v>
      </c>
      <c r="Y64" s="197">
        <v>0</v>
      </c>
      <c r="Z64" s="197">
        <v>1.89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17.59</v>
      </c>
      <c r="AH64" s="197">
        <v>0</v>
      </c>
      <c r="AI64" s="197">
        <v>10.45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3.62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8.69</v>
      </c>
      <c r="G65" s="197">
        <v>5.52</v>
      </c>
      <c r="H65" s="197">
        <v>0</v>
      </c>
      <c r="I65" s="197">
        <v>6.68</v>
      </c>
      <c r="J65" s="197">
        <v>13.36</v>
      </c>
      <c r="K65" s="197">
        <v>5.5</v>
      </c>
      <c r="L65" s="197">
        <v>2.19</v>
      </c>
      <c r="M65" s="197">
        <v>0</v>
      </c>
      <c r="N65" s="197">
        <v>0.5</v>
      </c>
      <c r="O65" s="197">
        <v>1.69</v>
      </c>
      <c r="P65" s="197">
        <v>1.72</v>
      </c>
      <c r="Q65" s="197">
        <v>0.17</v>
      </c>
      <c r="R65" s="197">
        <v>0.22</v>
      </c>
      <c r="S65" s="197">
        <v>0.22</v>
      </c>
      <c r="T65" s="197">
        <v>0</v>
      </c>
      <c r="U65" s="197">
        <v>8</v>
      </c>
      <c r="V65" s="197">
        <v>0.59</v>
      </c>
      <c r="W65" s="197">
        <v>0.26</v>
      </c>
      <c r="X65" s="197">
        <v>0.84</v>
      </c>
      <c r="Y65" s="197">
        <v>0</v>
      </c>
      <c r="Z65" s="197">
        <v>1.89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17.59</v>
      </c>
      <c r="AH65" s="197">
        <v>0</v>
      </c>
      <c r="AI65" s="197">
        <v>10.45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3.62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14.21</v>
      </c>
      <c r="H66" s="197">
        <v>0</v>
      </c>
      <c r="I66" s="197">
        <v>6.68</v>
      </c>
      <c r="J66" s="197">
        <v>13.36</v>
      </c>
      <c r="K66" s="197">
        <v>5.5</v>
      </c>
      <c r="L66" s="197">
        <v>2.19</v>
      </c>
      <c r="M66" s="197">
        <v>0</v>
      </c>
      <c r="N66" s="197">
        <v>0.5</v>
      </c>
      <c r="O66" s="197">
        <v>1.69</v>
      </c>
      <c r="P66" s="197">
        <v>1.72</v>
      </c>
      <c r="Q66" s="197">
        <v>0.17</v>
      </c>
      <c r="R66" s="197">
        <v>0.22</v>
      </c>
      <c r="S66" s="197">
        <v>0.22</v>
      </c>
      <c r="T66" s="197">
        <v>0</v>
      </c>
      <c r="U66" s="197">
        <v>8</v>
      </c>
      <c r="V66" s="197">
        <v>0.59</v>
      </c>
      <c r="W66" s="197">
        <v>0.26</v>
      </c>
      <c r="X66" s="197">
        <v>0.84</v>
      </c>
      <c r="Y66" s="197">
        <v>0</v>
      </c>
      <c r="Z66" s="197">
        <v>1.89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17.59</v>
      </c>
      <c r="AH66" s="197">
        <v>0</v>
      </c>
      <c r="AI66" s="197">
        <v>10.45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3.62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14.34</v>
      </c>
      <c r="H67" s="197">
        <v>0</v>
      </c>
      <c r="I67" s="197">
        <v>6.68</v>
      </c>
      <c r="J67" s="197">
        <v>13.36</v>
      </c>
      <c r="K67" s="197">
        <v>5.5</v>
      </c>
      <c r="L67" s="197">
        <v>2.19</v>
      </c>
      <c r="M67" s="197">
        <v>0</v>
      </c>
      <c r="N67" s="197">
        <v>0.5</v>
      </c>
      <c r="O67" s="197">
        <v>1.69</v>
      </c>
      <c r="P67" s="197">
        <v>1.72</v>
      </c>
      <c r="Q67" s="197">
        <v>0.32</v>
      </c>
      <c r="R67" s="197">
        <v>0.22</v>
      </c>
      <c r="S67" s="197">
        <v>0.32</v>
      </c>
      <c r="T67" s="197">
        <v>0</v>
      </c>
      <c r="U67" s="197">
        <v>8</v>
      </c>
      <c r="V67" s="197">
        <v>0.59</v>
      </c>
      <c r="W67" s="197">
        <v>0.26</v>
      </c>
      <c r="X67" s="197">
        <v>0.84</v>
      </c>
      <c r="Y67" s="197">
        <v>0</v>
      </c>
      <c r="Z67" s="197">
        <v>1.89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17.59</v>
      </c>
      <c r="AH67" s="197">
        <v>0</v>
      </c>
      <c r="AI67" s="197">
        <v>10.45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3.62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14.34</v>
      </c>
      <c r="H68" s="197">
        <v>0</v>
      </c>
      <c r="I68" s="197">
        <v>6.68</v>
      </c>
      <c r="J68" s="197">
        <v>13.36</v>
      </c>
      <c r="K68" s="197">
        <v>5.5</v>
      </c>
      <c r="L68" s="197">
        <v>2.19</v>
      </c>
      <c r="M68" s="197">
        <v>0</v>
      </c>
      <c r="N68" s="197">
        <v>0.5</v>
      </c>
      <c r="O68" s="197">
        <v>1.69</v>
      </c>
      <c r="P68" s="197">
        <v>1.72</v>
      </c>
      <c r="Q68" s="197">
        <v>0.17</v>
      </c>
      <c r="R68" s="197">
        <v>0.22</v>
      </c>
      <c r="S68" s="197">
        <v>0.22</v>
      </c>
      <c r="T68" s="197">
        <v>0</v>
      </c>
      <c r="U68" s="197">
        <v>8</v>
      </c>
      <c r="V68" s="197">
        <v>0.59</v>
      </c>
      <c r="W68" s="197">
        <v>0.26</v>
      </c>
      <c r="X68" s="197">
        <v>0.84</v>
      </c>
      <c r="Y68" s="197">
        <v>0</v>
      </c>
      <c r="Z68" s="197">
        <v>1.89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17.59</v>
      </c>
      <c r="AH68" s="197">
        <v>0</v>
      </c>
      <c r="AI68" s="197">
        <v>10.45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3.62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14.34</v>
      </c>
      <c r="H69" s="197">
        <v>0</v>
      </c>
      <c r="I69" s="197">
        <v>6.68</v>
      </c>
      <c r="J69" s="197">
        <v>13.36</v>
      </c>
      <c r="K69" s="197">
        <v>5.5</v>
      </c>
      <c r="L69" s="197">
        <v>2.19</v>
      </c>
      <c r="M69" s="197">
        <v>0</v>
      </c>
      <c r="N69" s="197">
        <v>0.5</v>
      </c>
      <c r="O69" s="197">
        <v>1.69</v>
      </c>
      <c r="P69" s="197">
        <v>1.72</v>
      </c>
      <c r="Q69" s="197">
        <v>0.17</v>
      </c>
      <c r="R69" s="197">
        <v>0.22</v>
      </c>
      <c r="S69" s="197">
        <v>0.22</v>
      </c>
      <c r="T69" s="197">
        <v>0</v>
      </c>
      <c r="U69" s="197">
        <v>8</v>
      </c>
      <c r="V69" s="197">
        <v>0.59</v>
      </c>
      <c r="W69" s="197">
        <v>0.26</v>
      </c>
      <c r="X69" s="197">
        <v>0.84</v>
      </c>
      <c r="Y69" s="197">
        <v>0</v>
      </c>
      <c r="Z69" s="197">
        <v>1.89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17.59</v>
      </c>
      <c r="AH69" s="197">
        <v>0</v>
      </c>
      <c r="AI69" s="197">
        <v>10.45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3.62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14.34</v>
      </c>
      <c r="H70" s="197">
        <v>0</v>
      </c>
      <c r="I70" s="197">
        <v>6.68</v>
      </c>
      <c r="J70" s="197">
        <v>12.58</v>
      </c>
      <c r="K70" s="197">
        <v>5.5</v>
      </c>
      <c r="L70" s="197">
        <v>2.19</v>
      </c>
      <c r="M70" s="197">
        <v>0</v>
      </c>
      <c r="N70" s="197">
        <v>0.5</v>
      </c>
      <c r="O70" s="197">
        <v>1.69</v>
      </c>
      <c r="P70" s="197">
        <v>1.72</v>
      </c>
      <c r="Q70" s="197">
        <v>0.17</v>
      </c>
      <c r="R70" s="197">
        <v>0.22</v>
      </c>
      <c r="S70" s="197">
        <v>0.22</v>
      </c>
      <c r="T70" s="197">
        <v>0</v>
      </c>
      <c r="U70" s="197">
        <v>8</v>
      </c>
      <c r="V70" s="197">
        <v>0.59</v>
      </c>
      <c r="W70" s="197">
        <v>0.26</v>
      </c>
      <c r="X70" s="197">
        <v>0.84</v>
      </c>
      <c r="Y70" s="197">
        <v>0</v>
      </c>
      <c r="Z70" s="197">
        <v>1.89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17.59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4.4000000000000004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14.76</v>
      </c>
      <c r="H71" s="197">
        <v>0</v>
      </c>
      <c r="I71" s="197">
        <v>6.68</v>
      </c>
      <c r="J71" s="197">
        <v>10.64</v>
      </c>
      <c r="K71" s="197">
        <v>5.5</v>
      </c>
      <c r="L71" s="197">
        <v>2.19</v>
      </c>
      <c r="M71" s="197">
        <v>0</v>
      </c>
      <c r="N71" s="197">
        <v>0.5</v>
      </c>
      <c r="O71" s="197">
        <v>1.69</v>
      </c>
      <c r="P71" s="197">
        <v>1.72</v>
      </c>
      <c r="Q71" s="197">
        <v>0.17</v>
      </c>
      <c r="R71" s="197">
        <v>0.22</v>
      </c>
      <c r="S71" s="197">
        <v>0.22</v>
      </c>
      <c r="T71" s="197">
        <v>0</v>
      </c>
      <c r="U71" s="197">
        <v>8</v>
      </c>
      <c r="V71" s="197">
        <v>0.59</v>
      </c>
      <c r="W71" s="197">
        <v>0.26</v>
      </c>
      <c r="X71" s="197">
        <v>0.84</v>
      </c>
      <c r="Y71" s="197">
        <v>0</v>
      </c>
      <c r="Z71" s="197">
        <v>1.89</v>
      </c>
      <c r="AA71" s="197">
        <v>0.65</v>
      </c>
      <c r="AB71" s="197">
        <v>0</v>
      </c>
      <c r="AC71" s="197">
        <v>2.88</v>
      </c>
      <c r="AD71" s="197">
        <v>6.82</v>
      </c>
      <c r="AE71" s="197">
        <v>0</v>
      </c>
      <c r="AF71" s="197">
        <v>0</v>
      </c>
      <c r="AG71" s="197">
        <v>20.09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6.35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14.76</v>
      </c>
      <c r="H72" s="197">
        <v>0</v>
      </c>
      <c r="I72" s="197">
        <v>6.68</v>
      </c>
      <c r="J72" s="197">
        <v>10.64</v>
      </c>
      <c r="K72" s="197">
        <v>5.5</v>
      </c>
      <c r="L72" s="197">
        <v>2.19</v>
      </c>
      <c r="M72" s="197">
        <v>0</v>
      </c>
      <c r="N72" s="197">
        <v>0.5</v>
      </c>
      <c r="O72" s="197">
        <v>1.69</v>
      </c>
      <c r="P72" s="197">
        <v>1.72</v>
      </c>
      <c r="Q72" s="197">
        <v>0.17</v>
      </c>
      <c r="R72" s="197">
        <v>0.22</v>
      </c>
      <c r="S72" s="197">
        <v>0.22</v>
      </c>
      <c r="T72" s="197">
        <v>0</v>
      </c>
      <c r="U72" s="197">
        <v>8</v>
      </c>
      <c r="V72" s="197">
        <v>0.59</v>
      </c>
      <c r="W72" s="197">
        <v>0.26</v>
      </c>
      <c r="X72" s="197">
        <v>0.84</v>
      </c>
      <c r="Y72" s="197">
        <v>0</v>
      </c>
      <c r="Z72" s="197">
        <v>1.89</v>
      </c>
      <c r="AA72" s="197">
        <v>0.65</v>
      </c>
      <c r="AB72" s="197">
        <v>0</v>
      </c>
      <c r="AC72" s="197">
        <v>2.88</v>
      </c>
      <c r="AD72" s="197">
        <v>6.82</v>
      </c>
      <c r="AE72" s="197">
        <v>0</v>
      </c>
      <c r="AF72" s="197">
        <v>0</v>
      </c>
      <c r="AG72" s="197">
        <v>20.09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6.35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14.76</v>
      </c>
      <c r="H73" s="197">
        <v>0</v>
      </c>
      <c r="I73" s="197">
        <v>6.68</v>
      </c>
      <c r="J73" s="197">
        <v>10.64</v>
      </c>
      <c r="K73" s="197">
        <v>5.5</v>
      </c>
      <c r="L73" s="197">
        <v>2.19</v>
      </c>
      <c r="M73" s="197">
        <v>0</v>
      </c>
      <c r="N73" s="197">
        <v>0.5</v>
      </c>
      <c r="O73" s="197">
        <v>1.69</v>
      </c>
      <c r="P73" s="197">
        <v>1.72</v>
      </c>
      <c r="Q73" s="197">
        <v>0.17</v>
      </c>
      <c r="R73" s="197">
        <v>0.22</v>
      </c>
      <c r="S73" s="197">
        <v>0.22</v>
      </c>
      <c r="T73" s="197">
        <v>0</v>
      </c>
      <c r="U73" s="197">
        <v>8</v>
      </c>
      <c r="V73" s="197">
        <v>0.59</v>
      </c>
      <c r="W73" s="197">
        <v>0.26</v>
      </c>
      <c r="X73" s="197">
        <v>0.84</v>
      </c>
      <c r="Y73" s="197">
        <v>0</v>
      </c>
      <c r="Z73" s="197">
        <v>1.89</v>
      </c>
      <c r="AA73" s="197">
        <v>0.65</v>
      </c>
      <c r="AB73" s="197">
        <v>0</v>
      </c>
      <c r="AC73" s="197">
        <v>2.88</v>
      </c>
      <c r="AD73" s="197">
        <v>6.82</v>
      </c>
      <c r="AE73" s="197">
        <v>0</v>
      </c>
      <c r="AF73" s="197">
        <v>0</v>
      </c>
      <c r="AG73" s="197">
        <v>20.09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6.35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14.76</v>
      </c>
      <c r="H74" s="197">
        <v>0</v>
      </c>
      <c r="I74" s="197">
        <v>6.68</v>
      </c>
      <c r="J74" s="197">
        <v>10.64</v>
      </c>
      <c r="K74" s="197">
        <v>5.5</v>
      </c>
      <c r="L74" s="197">
        <v>2.19</v>
      </c>
      <c r="M74" s="197">
        <v>0</v>
      </c>
      <c r="N74" s="197">
        <v>0.5</v>
      </c>
      <c r="O74" s="197">
        <v>1.69</v>
      </c>
      <c r="P74" s="197">
        <v>1.72</v>
      </c>
      <c r="Q74" s="197">
        <v>0.17</v>
      </c>
      <c r="R74" s="197">
        <v>0.22</v>
      </c>
      <c r="S74" s="197">
        <v>0.22</v>
      </c>
      <c r="T74" s="197">
        <v>0</v>
      </c>
      <c r="U74" s="197">
        <v>8</v>
      </c>
      <c r="V74" s="197">
        <v>0.59</v>
      </c>
      <c r="W74" s="197">
        <v>0.26</v>
      </c>
      <c r="X74" s="197">
        <v>0.84</v>
      </c>
      <c r="Y74" s="197">
        <v>0</v>
      </c>
      <c r="Z74" s="197">
        <v>1.89</v>
      </c>
      <c r="AA74" s="197">
        <v>0.65</v>
      </c>
      <c r="AB74" s="197">
        <v>0</v>
      </c>
      <c r="AC74" s="197">
        <v>2.88</v>
      </c>
      <c r="AD74" s="197">
        <v>6.82</v>
      </c>
      <c r="AE74" s="197">
        <v>0</v>
      </c>
      <c r="AF74" s="197">
        <v>0</v>
      </c>
      <c r="AG74" s="197">
        <v>19.79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6.35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14.76</v>
      </c>
      <c r="H75" s="197">
        <v>0</v>
      </c>
      <c r="I75" s="197">
        <v>6.68</v>
      </c>
      <c r="J75" s="197">
        <v>13.36</v>
      </c>
      <c r="K75" s="197">
        <v>5.5</v>
      </c>
      <c r="L75" s="197">
        <v>2.19</v>
      </c>
      <c r="M75" s="197">
        <v>0</v>
      </c>
      <c r="N75" s="197">
        <v>0.5</v>
      </c>
      <c r="O75" s="197">
        <v>1.69</v>
      </c>
      <c r="P75" s="197">
        <v>1.72</v>
      </c>
      <c r="Q75" s="197">
        <v>0.17</v>
      </c>
      <c r="R75" s="197">
        <v>0.22</v>
      </c>
      <c r="S75" s="197">
        <v>0.22</v>
      </c>
      <c r="T75" s="197">
        <v>0</v>
      </c>
      <c r="U75" s="197">
        <v>8</v>
      </c>
      <c r="V75" s="197">
        <v>0.59</v>
      </c>
      <c r="W75" s="197">
        <v>0.26</v>
      </c>
      <c r="X75" s="197">
        <v>0.84</v>
      </c>
      <c r="Y75" s="197">
        <v>0</v>
      </c>
      <c r="Z75" s="197">
        <v>1.89</v>
      </c>
      <c r="AA75" s="197">
        <v>0.65</v>
      </c>
      <c r="AB75" s="197">
        <v>0</v>
      </c>
      <c r="AC75" s="197">
        <v>2.88</v>
      </c>
      <c r="AD75" s="197">
        <v>6.82</v>
      </c>
      <c r="AE75" s="197">
        <v>0</v>
      </c>
      <c r="AF75" s="197">
        <v>0</v>
      </c>
      <c r="AG75" s="197">
        <v>19.79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3.76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14.76</v>
      </c>
      <c r="H76" s="197">
        <v>0</v>
      </c>
      <c r="I76" s="197">
        <v>6.68</v>
      </c>
      <c r="J76" s="197">
        <v>13.36</v>
      </c>
      <c r="K76" s="197">
        <v>5.5</v>
      </c>
      <c r="L76" s="197">
        <v>2.19</v>
      </c>
      <c r="M76" s="197">
        <v>0</v>
      </c>
      <c r="N76" s="197">
        <v>0.5</v>
      </c>
      <c r="O76" s="197">
        <v>1.69</v>
      </c>
      <c r="P76" s="197">
        <v>1.72</v>
      </c>
      <c r="Q76" s="197">
        <v>0.17</v>
      </c>
      <c r="R76" s="197">
        <v>0.22</v>
      </c>
      <c r="S76" s="197">
        <v>0.22</v>
      </c>
      <c r="T76" s="197">
        <v>0</v>
      </c>
      <c r="U76" s="197">
        <v>8</v>
      </c>
      <c r="V76" s="197">
        <v>0.59</v>
      </c>
      <c r="W76" s="197">
        <v>0.26</v>
      </c>
      <c r="X76" s="197">
        <v>0.84</v>
      </c>
      <c r="Y76" s="197">
        <v>0</v>
      </c>
      <c r="Z76" s="197">
        <v>1.89</v>
      </c>
      <c r="AA76" s="197">
        <v>0.65</v>
      </c>
      <c r="AB76" s="197">
        <v>0</v>
      </c>
      <c r="AC76" s="197">
        <v>2.88</v>
      </c>
      <c r="AD76" s="197">
        <v>6.82</v>
      </c>
      <c r="AE76" s="197">
        <v>0</v>
      </c>
      <c r="AF76" s="197">
        <v>0</v>
      </c>
      <c r="AG76" s="197">
        <v>19.79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3.76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14.89</v>
      </c>
      <c r="H77" s="197">
        <v>0</v>
      </c>
      <c r="I77" s="197">
        <v>6.68</v>
      </c>
      <c r="J77" s="197">
        <v>13.36</v>
      </c>
      <c r="K77" s="197">
        <v>5.5</v>
      </c>
      <c r="L77" s="197">
        <v>2.19</v>
      </c>
      <c r="M77" s="197">
        <v>0</v>
      </c>
      <c r="N77" s="197">
        <v>0.5</v>
      </c>
      <c r="O77" s="197">
        <v>1.69</v>
      </c>
      <c r="P77" s="197">
        <v>1.72</v>
      </c>
      <c r="Q77" s="197">
        <v>0.17</v>
      </c>
      <c r="R77" s="197">
        <v>0.22</v>
      </c>
      <c r="S77" s="197">
        <v>0.22</v>
      </c>
      <c r="T77" s="197">
        <v>0</v>
      </c>
      <c r="U77" s="197">
        <v>8</v>
      </c>
      <c r="V77" s="197">
        <v>0.59</v>
      </c>
      <c r="W77" s="197">
        <v>0.26</v>
      </c>
      <c r="X77" s="197">
        <v>0.84</v>
      </c>
      <c r="Y77" s="197">
        <v>0</v>
      </c>
      <c r="Z77" s="197">
        <v>1.89</v>
      </c>
      <c r="AA77" s="197">
        <v>0.65</v>
      </c>
      <c r="AB77" s="197">
        <v>0</v>
      </c>
      <c r="AC77" s="197">
        <v>2.88</v>
      </c>
      <c r="AD77" s="197">
        <v>6.82</v>
      </c>
      <c r="AE77" s="197">
        <v>0</v>
      </c>
      <c r="AF77" s="197">
        <v>0</v>
      </c>
      <c r="AG77" s="197">
        <v>19.79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3.76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14.89</v>
      </c>
      <c r="H78" s="197">
        <v>0</v>
      </c>
      <c r="I78" s="197">
        <v>6.68</v>
      </c>
      <c r="J78" s="197">
        <v>13.36</v>
      </c>
      <c r="K78" s="197">
        <v>5.5</v>
      </c>
      <c r="L78" s="197">
        <v>2.19</v>
      </c>
      <c r="M78" s="197">
        <v>0</v>
      </c>
      <c r="N78" s="197">
        <v>0.5</v>
      </c>
      <c r="O78" s="197">
        <v>1.69</v>
      </c>
      <c r="P78" s="197">
        <v>1.72</v>
      </c>
      <c r="Q78" s="197">
        <v>0.17</v>
      </c>
      <c r="R78" s="197">
        <v>0.22</v>
      </c>
      <c r="S78" s="197">
        <v>0.22</v>
      </c>
      <c r="T78" s="197">
        <v>0</v>
      </c>
      <c r="U78" s="197">
        <v>8</v>
      </c>
      <c r="V78" s="197">
        <v>0.59</v>
      </c>
      <c r="W78" s="197">
        <v>0.26</v>
      </c>
      <c r="X78" s="197">
        <v>0.84</v>
      </c>
      <c r="Y78" s="197">
        <v>0</v>
      </c>
      <c r="Z78" s="197">
        <v>1.89</v>
      </c>
      <c r="AA78" s="197">
        <v>0.65</v>
      </c>
      <c r="AB78" s="197">
        <v>0</v>
      </c>
      <c r="AC78" s="197">
        <v>2.88</v>
      </c>
      <c r="AD78" s="197">
        <v>6.82</v>
      </c>
      <c r="AE78" s="197">
        <v>0</v>
      </c>
      <c r="AF78" s="197">
        <v>0</v>
      </c>
      <c r="AG78" s="197">
        <v>19.79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3.76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14.89</v>
      </c>
      <c r="H79" s="197">
        <v>0</v>
      </c>
      <c r="I79" s="197">
        <v>6.68</v>
      </c>
      <c r="J79" s="197">
        <v>13.36</v>
      </c>
      <c r="K79" s="197">
        <v>5.5</v>
      </c>
      <c r="L79" s="197">
        <v>2.19</v>
      </c>
      <c r="M79" s="197">
        <v>0</v>
      </c>
      <c r="N79" s="197">
        <v>0.5</v>
      </c>
      <c r="O79" s="197">
        <v>1.69</v>
      </c>
      <c r="P79" s="197">
        <v>1.72</v>
      </c>
      <c r="Q79" s="197">
        <v>0.15</v>
      </c>
      <c r="R79" s="197">
        <v>0.22</v>
      </c>
      <c r="S79" s="197">
        <v>0.22</v>
      </c>
      <c r="T79" s="197">
        <v>0</v>
      </c>
      <c r="U79" s="197">
        <v>8</v>
      </c>
      <c r="V79" s="197">
        <v>0.59</v>
      </c>
      <c r="W79" s="197">
        <v>0.26</v>
      </c>
      <c r="X79" s="197">
        <v>0.84</v>
      </c>
      <c r="Y79" s="197">
        <v>0</v>
      </c>
      <c r="Z79" s="197">
        <v>1.89</v>
      </c>
      <c r="AA79" s="197">
        <v>0.65</v>
      </c>
      <c r="AB79" s="197">
        <v>0</v>
      </c>
      <c r="AC79" s="197">
        <v>2.88</v>
      </c>
      <c r="AD79" s="197">
        <v>6.82</v>
      </c>
      <c r="AE79" s="197">
        <v>0</v>
      </c>
      <c r="AF79" s="197">
        <v>0</v>
      </c>
      <c r="AG79" s="197">
        <v>19.64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3.76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14.89</v>
      </c>
      <c r="H80" s="197">
        <v>0</v>
      </c>
      <c r="I80" s="197">
        <v>6.68</v>
      </c>
      <c r="J80" s="197">
        <v>13.36</v>
      </c>
      <c r="K80" s="197">
        <v>5.5</v>
      </c>
      <c r="L80" s="197">
        <v>2.19</v>
      </c>
      <c r="M80" s="197">
        <v>0</v>
      </c>
      <c r="N80" s="197">
        <v>0.5</v>
      </c>
      <c r="O80" s="197">
        <v>1.69</v>
      </c>
      <c r="P80" s="197">
        <v>1.72</v>
      </c>
      <c r="Q80" s="197">
        <v>0.15</v>
      </c>
      <c r="R80" s="197">
        <v>0.22</v>
      </c>
      <c r="S80" s="197">
        <v>0.22</v>
      </c>
      <c r="T80" s="197">
        <v>0</v>
      </c>
      <c r="U80" s="197">
        <v>8</v>
      </c>
      <c r="V80" s="197">
        <v>0.59</v>
      </c>
      <c r="W80" s="197">
        <v>0.26</v>
      </c>
      <c r="X80" s="197">
        <v>0.84</v>
      </c>
      <c r="Y80" s="197">
        <v>0</v>
      </c>
      <c r="Z80" s="197">
        <v>1.89</v>
      </c>
      <c r="AA80" s="197">
        <v>0.65</v>
      </c>
      <c r="AB80" s="197">
        <v>0</v>
      </c>
      <c r="AC80" s="197">
        <v>2.69</v>
      </c>
      <c r="AD80" s="197">
        <v>6.82</v>
      </c>
      <c r="AE80" s="197">
        <v>0</v>
      </c>
      <c r="AF80" s="197">
        <v>0</v>
      </c>
      <c r="AG80" s="197">
        <v>19.64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3.76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14.89</v>
      </c>
      <c r="H81" s="197">
        <v>0</v>
      </c>
      <c r="I81" s="197">
        <v>6.68</v>
      </c>
      <c r="J81" s="197">
        <v>13.36</v>
      </c>
      <c r="K81" s="197">
        <v>5.5</v>
      </c>
      <c r="L81" s="197">
        <v>2.19</v>
      </c>
      <c r="M81" s="197">
        <v>0</v>
      </c>
      <c r="N81" s="197">
        <v>0.5</v>
      </c>
      <c r="O81" s="197">
        <v>1.69</v>
      </c>
      <c r="P81" s="197">
        <v>1.72</v>
      </c>
      <c r="Q81" s="197">
        <v>0.15</v>
      </c>
      <c r="R81" s="197">
        <v>0.22</v>
      </c>
      <c r="S81" s="197">
        <v>0.22</v>
      </c>
      <c r="T81" s="197">
        <v>0</v>
      </c>
      <c r="U81" s="197">
        <v>8</v>
      </c>
      <c r="V81" s="197">
        <v>0.59</v>
      </c>
      <c r="W81" s="197">
        <v>0.26</v>
      </c>
      <c r="X81" s="197">
        <v>0.84</v>
      </c>
      <c r="Y81" s="197">
        <v>0</v>
      </c>
      <c r="Z81" s="197">
        <v>1.89</v>
      </c>
      <c r="AA81" s="197">
        <v>0.65</v>
      </c>
      <c r="AB81" s="197">
        <v>0</v>
      </c>
      <c r="AC81" s="197">
        <v>2.69</v>
      </c>
      <c r="AD81" s="197">
        <v>6.82</v>
      </c>
      <c r="AE81" s="197">
        <v>0</v>
      </c>
      <c r="AF81" s="197">
        <v>0</v>
      </c>
      <c r="AG81" s="197">
        <v>19.64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3.76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14.89</v>
      </c>
      <c r="H82" s="197">
        <v>0</v>
      </c>
      <c r="I82" s="197">
        <v>6.68</v>
      </c>
      <c r="J82" s="197">
        <v>13.36</v>
      </c>
      <c r="K82" s="197">
        <v>5.5</v>
      </c>
      <c r="L82" s="197">
        <v>2.19</v>
      </c>
      <c r="M82" s="197">
        <v>0</v>
      </c>
      <c r="N82" s="197">
        <v>0.5</v>
      </c>
      <c r="O82" s="197">
        <v>1.69</v>
      </c>
      <c r="P82" s="197">
        <v>1.72</v>
      </c>
      <c r="Q82" s="197">
        <v>0.15</v>
      </c>
      <c r="R82" s="197">
        <v>0.22</v>
      </c>
      <c r="S82" s="197">
        <v>0.22</v>
      </c>
      <c r="T82" s="197">
        <v>0</v>
      </c>
      <c r="U82" s="197">
        <v>8</v>
      </c>
      <c r="V82" s="197">
        <v>0.59</v>
      </c>
      <c r="W82" s="197">
        <v>0.26</v>
      </c>
      <c r="X82" s="197">
        <v>0.84</v>
      </c>
      <c r="Y82" s="197">
        <v>0</v>
      </c>
      <c r="Z82" s="197">
        <v>1.89</v>
      </c>
      <c r="AA82" s="197">
        <v>0.65</v>
      </c>
      <c r="AB82" s="197">
        <v>0</v>
      </c>
      <c r="AC82" s="197">
        <v>2.5</v>
      </c>
      <c r="AD82" s="197">
        <v>6.82</v>
      </c>
      <c r="AE82" s="197">
        <v>0</v>
      </c>
      <c r="AF82" s="197">
        <v>0</v>
      </c>
      <c r="AG82" s="197">
        <v>19.5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3.76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8.8000000000000007</v>
      </c>
      <c r="E83" s="197">
        <v>0</v>
      </c>
      <c r="F83" s="197">
        <v>0</v>
      </c>
      <c r="G83" s="197">
        <v>14.89</v>
      </c>
      <c r="H83" s="197">
        <v>0</v>
      </c>
      <c r="I83" s="197">
        <v>6.96</v>
      </c>
      <c r="J83" s="197">
        <v>13.36</v>
      </c>
      <c r="K83" s="197">
        <v>5.5</v>
      </c>
      <c r="L83" s="197">
        <v>2.19</v>
      </c>
      <c r="M83" s="197">
        <v>0</v>
      </c>
      <c r="N83" s="197">
        <v>0.5</v>
      </c>
      <c r="O83" s="197">
        <v>1.69</v>
      </c>
      <c r="P83" s="197">
        <v>1.72</v>
      </c>
      <c r="Q83" s="197">
        <v>0.15</v>
      </c>
      <c r="R83" s="197">
        <v>0.22</v>
      </c>
      <c r="S83" s="197">
        <v>0.22</v>
      </c>
      <c r="T83" s="197">
        <v>0</v>
      </c>
      <c r="U83" s="197">
        <v>8</v>
      </c>
      <c r="V83" s="197">
        <v>0.59</v>
      </c>
      <c r="W83" s="197">
        <v>0.26</v>
      </c>
      <c r="X83" s="197">
        <v>0.84</v>
      </c>
      <c r="Y83" s="197">
        <v>0</v>
      </c>
      <c r="Z83" s="197">
        <v>1.89</v>
      </c>
      <c r="AA83" s="197">
        <v>0.65</v>
      </c>
      <c r="AB83" s="197">
        <v>0</v>
      </c>
      <c r="AC83" s="197">
        <v>2.5</v>
      </c>
      <c r="AD83" s="197">
        <v>6.82</v>
      </c>
      <c r="AE83" s="197">
        <v>0</v>
      </c>
      <c r="AF83" s="197">
        <v>0</v>
      </c>
      <c r="AG83" s="197">
        <v>19.5</v>
      </c>
      <c r="AH83" s="197">
        <v>0</v>
      </c>
      <c r="AI83" s="197">
        <v>10.45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72</v>
      </c>
      <c r="AP83" s="197">
        <v>94.5</v>
      </c>
      <c r="AQ83" s="197">
        <v>0</v>
      </c>
      <c r="AR83" s="197">
        <v>0</v>
      </c>
      <c r="AS83" s="197">
        <v>1.38</v>
      </c>
      <c r="AT83" s="197">
        <v>3.76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8.8000000000000007</v>
      </c>
      <c r="E84" s="197">
        <v>0</v>
      </c>
      <c r="F84" s="197">
        <v>0</v>
      </c>
      <c r="G84" s="197">
        <v>14.89</v>
      </c>
      <c r="H84" s="197">
        <v>0</v>
      </c>
      <c r="I84" s="197">
        <v>6.96</v>
      </c>
      <c r="J84" s="197">
        <v>13.36</v>
      </c>
      <c r="K84" s="197">
        <v>5.5</v>
      </c>
      <c r="L84" s="197">
        <v>2.19</v>
      </c>
      <c r="M84" s="197">
        <v>0</v>
      </c>
      <c r="N84" s="197">
        <v>0.5</v>
      </c>
      <c r="O84" s="197">
        <v>1.69</v>
      </c>
      <c r="P84" s="197">
        <v>1.72</v>
      </c>
      <c r="Q84" s="197">
        <v>0.15</v>
      </c>
      <c r="R84" s="197">
        <v>0.22</v>
      </c>
      <c r="S84" s="197">
        <v>0.22</v>
      </c>
      <c r="T84" s="197">
        <v>0</v>
      </c>
      <c r="U84" s="197">
        <v>8</v>
      </c>
      <c r="V84" s="197">
        <v>0.59</v>
      </c>
      <c r="W84" s="197">
        <v>0.26</v>
      </c>
      <c r="X84" s="197">
        <v>0.84</v>
      </c>
      <c r="Y84" s="197">
        <v>0</v>
      </c>
      <c r="Z84" s="197">
        <v>1.89</v>
      </c>
      <c r="AA84" s="197">
        <v>0.65</v>
      </c>
      <c r="AB84" s="197">
        <v>0</v>
      </c>
      <c r="AC84" s="197">
        <v>2.5</v>
      </c>
      <c r="AD84" s="197">
        <v>6.82</v>
      </c>
      <c r="AE84" s="197">
        <v>0</v>
      </c>
      <c r="AF84" s="197">
        <v>0</v>
      </c>
      <c r="AG84" s="197">
        <v>19.5</v>
      </c>
      <c r="AH84" s="197">
        <v>0</v>
      </c>
      <c r="AI84" s="197">
        <v>10.45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72</v>
      </c>
      <c r="AP84" s="197">
        <v>94.5</v>
      </c>
      <c r="AQ84" s="197">
        <v>0</v>
      </c>
      <c r="AR84" s="197">
        <v>0</v>
      </c>
      <c r="AS84" s="197">
        <v>1.38</v>
      </c>
      <c r="AT84" s="197">
        <v>3.76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8.8000000000000007</v>
      </c>
      <c r="E85" s="197">
        <v>0</v>
      </c>
      <c r="F85" s="197">
        <v>0</v>
      </c>
      <c r="G85" s="197">
        <v>14.89</v>
      </c>
      <c r="H85" s="197">
        <v>0</v>
      </c>
      <c r="I85" s="197">
        <v>6.96</v>
      </c>
      <c r="J85" s="197">
        <v>13.36</v>
      </c>
      <c r="K85" s="197">
        <v>5.5</v>
      </c>
      <c r="L85" s="197">
        <v>2.19</v>
      </c>
      <c r="M85" s="197">
        <v>0</v>
      </c>
      <c r="N85" s="197">
        <v>0.5</v>
      </c>
      <c r="O85" s="197">
        <v>1.69</v>
      </c>
      <c r="P85" s="197">
        <v>1.72</v>
      </c>
      <c r="Q85" s="197">
        <v>0.15</v>
      </c>
      <c r="R85" s="197">
        <v>0.22</v>
      </c>
      <c r="S85" s="197">
        <v>0.22</v>
      </c>
      <c r="T85" s="197">
        <v>0</v>
      </c>
      <c r="U85" s="197">
        <v>8</v>
      </c>
      <c r="V85" s="197">
        <v>0.59</v>
      </c>
      <c r="W85" s="197">
        <v>0.26</v>
      </c>
      <c r="X85" s="197">
        <v>0.84</v>
      </c>
      <c r="Y85" s="197">
        <v>0</v>
      </c>
      <c r="Z85" s="197">
        <v>1.89</v>
      </c>
      <c r="AA85" s="197">
        <v>0.65</v>
      </c>
      <c r="AB85" s="197">
        <v>0</v>
      </c>
      <c r="AC85" s="197">
        <v>2.5</v>
      </c>
      <c r="AD85" s="197">
        <v>6.82</v>
      </c>
      <c r="AE85" s="197">
        <v>0</v>
      </c>
      <c r="AF85" s="197">
        <v>0</v>
      </c>
      <c r="AG85" s="197">
        <v>19.5</v>
      </c>
      <c r="AH85" s="197">
        <v>0</v>
      </c>
      <c r="AI85" s="197">
        <v>10.45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72</v>
      </c>
      <c r="AP85" s="197">
        <v>94.5</v>
      </c>
      <c r="AQ85" s="197">
        <v>0</v>
      </c>
      <c r="AR85" s="197">
        <v>0</v>
      </c>
      <c r="AS85" s="197">
        <v>1.38</v>
      </c>
      <c r="AT85" s="197">
        <v>3.76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8.8000000000000007</v>
      </c>
      <c r="E86" s="197">
        <v>0</v>
      </c>
      <c r="F86" s="197">
        <v>0</v>
      </c>
      <c r="G86" s="197">
        <v>14.89</v>
      </c>
      <c r="H86" s="197">
        <v>0</v>
      </c>
      <c r="I86" s="197">
        <v>6.96</v>
      </c>
      <c r="J86" s="197">
        <v>13.36</v>
      </c>
      <c r="K86" s="197">
        <v>5.5</v>
      </c>
      <c r="L86" s="197">
        <v>2.19</v>
      </c>
      <c r="M86" s="197">
        <v>0</v>
      </c>
      <c r="N86" s="197">
        <v>0.5</v>
      </c>
      <c r="O86" s="197">
        <v>1.69</v>
      </c>
      <c r="P86" s="197">
        <v>1.72</v>
      </c>
      <c r="Q86" s="197">
        <v>0.15</v>
      </c>
      <c r="R86" s="197">
        <v>0.22</v>
      </c>
      <c r="S86" s="197">
        <v>0.22</v>
      </c>
      <c r="T86" s="197">
        <v>0</v>
      </c>
      <c r="U86" s="197">
        <v>8</v>
      </c>
      <c r="V86" s="197">
        <v>0.59</v>
      </c>
      <c r="W86" s="197">
        <v>0.26</v>
      </c>
      <c r="X86" s="197">
        <v>0.84</v>
      </c>
      <c r="Y86" s="197">
        <v>0</v>
      </c>
      <c r="Z86" s="197">
        <v>1.89</v>
      </c>
      <c r="AA86" s="197">
        <v>0.65</v>
      </c>
      <c r="AB86" s="197">
        <v>0</v>
      </c>
      <c r="AC86" s="197">
        <v>2.5</v>
      </c>
      <c r="AD86" s="197">
        <v>6.82</v>
      </c>
      <c r="AE86" s="197">
        <v>0</v>
      </c>
      <c r="AF86" s="197">
        <v>0</v>
      </c>
      <c r="AG86" s="197">
        <v>19.5</v>
      </c>
      <c r="AH86" s="197">
        <v>0</v>
      </c>
      <c r="AI86" s="197">
        <v>10.45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72</v>
      </c>
      <c r="AP86" s="197">
        <v>94.5</v>
      </c>
      <c r="AQ86" s="197">
        <v>0</v>
      </c>
      <c r="AR86" s="197">
        <v>0</v>
      </c>
      <c r="AS86" s="197">
        <v>1.38</v>
      </c>
      <c r="AT86" s="197">
        <v>3.76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8.8000000000000007</v>
      </c>
      <c r="E87" s="197">
        <v>0</v>
      </c>
      <c r="F87" s="197">
        <v>0</v>
      </c>
      <c r="G87" s="197">
        <v>15.03</v>
      </c>
      <c r="H87" s="197">
        <v>0</v>
      </c>
      <c r="I87" s="197">
        <v>6.96</v>
      </c>
      <c r="J87" s="197">
        <v>13.36</v>
      </c>
      <c r="K87" s="197">
        <v>5.5</v>
      </c>
      <c r="L87" s="197">
        <v>2.19</v>
      </c>
      <c r="M87" s="197">
        <v>0</v>
      </c>
      <c r="N87" s="197">
        <v>0.5</v>
      </c>
      <c r="O87" s="197">
        <v>1.69</v>
      </c>
      <c r="P87" s="197">
        <v>1.72</v>
      </c>
      <c r="Q87" s="197">
        <v>0.15</v>
      </c>
      <c r="R87" s="197">
        <v>0.22</v>
      </c>
      <c r="S87" s="197">
        <v>0.22</v>
      </c>
      <c r="T87" s="197">
        <v>0</v>
      </c>
      <c r="U87" s="197">
        <v>8</v>
      </c>
      <c r="V87" s="197">
        <v>0.59</v>
      </c>
      <c r="W87" s="197">
        <v>0.26</v>
      </c>
      <c r="X87" s="197">
        <v>0.84</v>
      </c>
      <c r="Y87" s="197">
        <v>0</v>
      </c>
      <c r="Z87" s="197">
        <v>1.89</v>
      </c>
      <c r="AA87" s="197">
        <v>0.65</v>
      </c>
      <c r="AB87" s="197">
        <v>0</v>
      </c>
      <c r="AC87" s="197">
        <v>2.5</v>
      </c>
      <c r="AD87" s="197">
        <v>6.82</v>
      </c>
      <c r="AE87" s="197">
        <v>0</v>
      </c>
      <c r="AF87" s="197">
        <v>0</v>
      </c>
      <c r="AG87" s="197">
        <v>19.5</v>
      </c>
      <c r="AH87" s="197">
        <v>0</v>
      </c>
      <c r="AI87" s="197">
        <v>10.45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72</v>
      </c>
      <c r="AP87" s="197">
        <v>94.5</v>
      </c>
      <c r="AQ87" s="197">
        <v>0</v>
      </c>
      <c r="AR87" s="197">
        <v>0</v>
      </c>
      <c r="AS87" s="197">
        <v>1.38</v>
      </c>
      <c r="AT87" s="197">
        <v>3.76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8.8000000000000007</v>
      </c>
      <c r="E88" s="197">
        <v>0</v>
      </c>
      <c r="F88" s="197">
        <v>0</v>
      </c>
      <c r="G88" s="197">
        <v>15.03</v>
      </c>
      <c r="H88" s="197">
        <v>0</v>
      </c>
      <c r="I88" s="197">
        <v>6.96</v>
      </c>
      <c r="J88" s="197">
        <v>13.36</v>
      </c>
      <c r="K88" s="197">
        <v>5.5</v>
      </c>
      <c r="L88" s="197">
        <v>2.19</v>
      </c>
      <c r="M88" s="197">
        <v>0</v>
      </c>
      <c r="N88" s="197">
        <v>0.5</v>
      </c>
      <c r="O88" s="197">
        <v>1.69</v>
      </c>
      <c r="P88" s="197">
        <v>1.72</v>
      </c>
      <c r="Q88" s="197">
        <v>0.15</v>
      </c>
      <c r="R88" s="197">
        <v>0.22</v>
      </c>
      <c r="S88" s="197">
        <v>0.22</v>
      </c>
      <c r="T88" s="197">
        <v>0</v>
      </c>
      <c r="U88" s="197">
        <v>8</v>
      </c>
      <c r="V88" s="197">
        <v>0.59</v>
      </c>
      <c r="W88" s="197">
        <v>0.26</v>
      </c>
      <c r="X88" s="197">
        <v>0.84</v>
      </c>
      <c r="Y88" s="197">
        <v>0</v>
      </c>
      <c r="Z88" s="197">
        <v>1.89</v>
      </c>
      <c r="AA88" s="197">
        <v>0.65</v>
      </c>
      <c r="AB88" s="197">
        <v>0</v>
      </c>
      <c r="AC88" s="197">
        <v>2.5</v>
      </c>
      <c r="AD88" s="197">
        <v>6.82</v>
      </c>
      <c r="AE88" s="197">
        <v>0</v>
      </c>
      <c r="AF88" s="197">
        <v>0</v>
      </c>
      <c r="AG88" s="197">
        <v>19.5</v>
      </c>
      <c r="AH88" s="197">
        <v>0</v>
      </c>
      <c r="AI88" s="197">
        <v>10.45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72</v>
      </c>
      <c r="AP88" s="197">
        <v>94.5</v>
      </c>
      <c r="AQ88" s="197">
        <v>0</v>
      </c>
      <c r="AR88" s="197">
        <v>0</v>
      </c>
      <c r="AS88" s="197">
        <v>1.38</v>
      </c>
      <c r="AT88" s="197">
        <v>3.76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8.8000000000000007</v>
      </c>
      <c r="E89" s="197">
        <v>0</v>
      </c>
      <c r="F89" s="197">
        <v>0</v>
      </c>
      <c r="G89" s="197">
        <v>15.03</v>
      </c>
      <c r="H89" s="197">
        <v>0</v>
      </c>
      <c r="I89" s="197">
        <v>6.96</v>
      </c>
      <c r="J89" s="197">
        <v>13.36</v>
      </c>
      <c r="K89" s="197">
        <v>5.5</v>
      </c>
      <c r="L89" s="197">
        <v>2.19</v>
      </c>
      <c r="M89" s="197">
        <v>0</v>
      </c>
      <c r="N89" s="197">
        <v>0.5</v>
      </c>
      <c r="O89" s="197">
        <v>1.69</v>
      </c>
      <c r="P89" s="197">
        <v>1.72</v>
      </c>
      <c r="Q89" s="197">
        <v>0.15</v>
      </c>
      <c r="R89" s="197">
        <v>0.22</v>
      </c>
      <c r="S89" s="197">
        <v>0</v>
      </c>
      <c r="T89" s="197">
        <v>0</v>
      </c>
      <c r="U89" s="197">
        <v>8</v>
      </c>
      <c r="V89" s="197">
        <v>0.59</v>
      </c>
      <c r="W89" s="197">
        <v>0.26</v>
      </c>
      <c r="X89" s="197">
        <v>0.84</v>
      </c>
      <c r="Y89" s="197">
        <v>0</v>
      </c>
      <c r="Z89" s="197">
        <v>1.89</v>
      </c>
      <c r="AA89" s="197">
        <v>0.65</v>
      </c>
      <c r="AB89" s="197">
        <v>0</v>
      </c>
      <c r="AC89" s="197">
        <v>2.31</v>
      </c>
      <c r="AD89" s="197">
        <v>6.82</v>
      </c>
      <c r="AE89" s="197">
        <v>0</v>
      </c>
      <c r="AF89" s="197">
        <v>0</v>
      </c>
      <c r="AG89" s="197">
        <v>19.5</v>
      </c>
      <c r="AH89" s="197">
        <v>0</v>
      </c>
      <c r="AI89" s="197">
        <v>10.45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72</v>
      </c>
      <c r="AP89" s="197">
        <v>94.5</v>
      </c>
      <c r="AQ89" s="197">
        <v>0</v>
      </c>
      <c r="AR89" s="197">
        <v>0</v>
      </c>
      <c r="AS89" s="197">
        <v>1.38</v>
      </c>
      <c r="AT89" s="197">
        <v>3.76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8.8000000000000007</v>
      </c>
      <c r="E90" s="197">
        <v>0</v>
      </c>
      <c r="F90" s="197">
        <v>0</v>
      </c>
      <c r="G90" s="197">
        <v>15.03</v>
      </c>
      <c r="H90" s="197">
        <v>0</v>
      </c>
      <c r="I90" s="197">
        <v>6.96</v>
      </c>
      <c r="J90" s="197">
        <v>13.36</v>
      </c>
      <c r="K90" s="197">
        <v>5.5</v>
      </c>
      <c r="L90" s="197">
        <v>2.19</v>
      </c>
      <c r="M90" s="197">
        <v>0</v>
      </c>
      <c r="N90" s="197">
        <v>0.5</v>
      </c>
      <c r="O90" s="197">
        <v>1.69</v>
      </c>
      <c r="P90" s="197">
        <v>1.72</v>
      </c>
      <c r="Q90" s="197">
        <v>0.15</v>
      </c>
      <c r="R90" s="197">
        <v>0.22</v>
      </c>
      <c r="S90" s="197">
        <v>0</v>
      </c>
      <c r="T90" s="197">
        <v>0</v>
      </c>
      <c r="U90" s="197">
        <v>8</v>
      </c>
      <c r="V90" s="197">
        <v>0.59</v>
      </c>
      <c r="W90" s="197">
        <v>0.26</v>
      </c>
      <c r="X90" s="197">
        <v>0.84</v>
      </c>
      <c r="Y90" s="197">
        <v>0</v>
      </c>
      <c r="Z90" s="197">
        <v>1.89</v>
      </c>
      <c r="AA90" s="197">
        <v>0.65</v>
      </c>
      <c r="AB90" s="197">
        <v>0</v>
      </c>
      <c r="AC90" s="197">
        <v>2.31</v>
      </c>
      <c r="AD90" s="197">
        <v>6.82</v>
      </c>
      <c r="AE90" s="197">
        <v>0</v>
      </c>
      <c r="AF90" s="197">
        <v>0</v>
      </c>
      <c r="AG90" s="197">
        <v>19.5</v>
      </c>
      <c r="AH90" s="197">
        <v>0</v>
      </c>
      <c r="AI90" s="197">
        <v>10.45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72</v>
      </c>
      <c r="AP90" s="197">
        <v>94.5</v>
      </c>
      <c r="AQ90" s="197">
        <v>0</v>
      </c>
      <c r="AR90" s="197">
        <v>0</v>
      </c>
      <c r="AS90" s="197">
        <v>1.38</v>
      </c>
      <c r="AT90" s="197">
        <v>3.76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9.07</v>
      </c>
      <c r="E91" s="197">
        <v>0</v>
      </c>
      <c r="F91" s="197">
        <v>0</v>
      </c>
      <c r="G91" s="197">
        <v>15.03</v>
      </c>
      <c r="H91" s="197">
        <v>0</v>
      </c>
      <c r="I91" s="197">
        <v>6.96</v>
      </c>
      <c r="J91" s="197">
        <v>13.36</v>
      </c>
      <c r="K91" s="197">
        <v>5.5</v>
      </c>
      <c r="L91" s="197">
        <v>2.19</v>
      </c>
      <c r="M91" s="197">
        <v>0</v>
      </c>
      <c r="N91" s="197">
        <v>0.5</v>
      </c>
      <c r="O91" s="197">
        <v>1.69</v>
      </c>
      <c r="P91" s="197">
        <v>1.72</v>
      </c>
      <c r="Q91" s="197">
        <v>0.15</v>
      </c>
      <c r="R91" s="197">
        <v>0.22</v>
      </c>
      <c r="S91" s="197">
        <v>0</v>
      </c>
      <c r="T91" s="197">
        <v>0</v>
      </c>
      <c r="U91" s="197">
        <v>8</v>
      </c>
      <c r="V91" s="197">
        <v>0.59</v>
      </c>
      <c r="W91" s="197">
        <v>0.88</v>
      </c>
      <c r="X91" s="197">
        <v>0.84</v>
      </c>
      <c r="Y91" s="197">
        <v>0</v>
      </c>
      <c r="Z91" s="197">
        <v>1.89</v>
      </c>
      <c r="AA91" s="197">
        <v>0.65</v>
      </c>
      <c r="AB91" s="197">
        <v>0</v>
      </c>
      <c r="AC91" s="197">
        <v>2.31</v>
      </c>
      <c r="AD91" s="197">
        <v>6.82</v>
      </c>
      <c r="AE91" s="197">
        <v>0</v>
      </c>
      <c r="AF91" s="197">
        <v>0</v>
      </c>
      <c r="AG91" s="197">
        <v>19.350000000000001</v>
      </c>
      <c r="AH91" s="197">
        <v>0</v>
      </c>
      <c r="AI91" s="197">
        <v>10.45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72</v>
      </c>
      <c r="AP91" s="197">
        <v>94.5</v>
      </c>
      <c r="AQ91" s="197">
        <v>0</v>
      </c>
      <c r="AR91" s="197">
        <v>0</v>
      </c>
      <c r="AS91" s="197">
        <v>1.38</v>
      </c>
      <c r="AT91" s="197">
        <v>3.76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9.07</v>
      </c>
      <c r="E92" s="197">
        <v>0</v>
      </c>
      <c r="F92" s="197">
        <v>0</v>
      </c>
      <c r="G92" s="197">
        <v>15.03</v>
      </c>
      <c r="H92" s="197">
        <v>0</v>
      </c>
      <c r="I92" s="197">
        <v>6.96</v>
      </c>
      <c r="J92" s="197">
        <v>13.36</v>
      </c>
      <c r="K92" s="197">
        <v>5.5</v>
      </c>
      <c r="L92" s="197">
        <v>2.19</v>
      </c>
      <c r="M92" s="197">
        <v>0</v>
      </c>
      <c r="N92" s="197">
        <v>0.5</v>
      </c>
      <c r="O92" s="197">
        <v>1.69</v>
      </c>
      <c r="P92" s="197">
        <v>1.72</v>
      </c>
      <c r="Q92" s="197">
        <v>0.15</v>
      </c>
      <c r="R92" s="197">
        <v>0.22</v>
      </c>
      <c r="S92" s="197">
        <v>0</v>
      </c>
      <c r="T92" s="197">
        <v>0</v>
      </c>
      <c r="U92" s="197">
        <v>8</v>
      </c>
      <c r="V92" s="197">
        <v>0.59</v>
      </c>
      <c r="W92" s="197">
        <v>0.88</v>
      </c>
      <c r="X92" s="197">
        <v>0.84</v>
      </c>
      <c r="Y92" s="197">
        <v>0</v>
      </c>
      <c r="Z92" s="197">
        <v>1.89</v>
      </c>
      <c r="AA92" s="197">
        <v>0.65</v>
      </c>
      <c r="AB92" s="197">
        <v>0</v>
      </c>
      <c r="AC92" s="197">
        <v>2.31</v>
      </c>
      <c r="AD92" s="197">
        <v>6.82</v>
      </c>
      <c r="AE92" s="197">
        <v>0</v>
      </c>
      <c r="AF92" s="197">
        <v>0</v>
      </c>
      <c r="AG92" s="197">
        <v>19.350000000000001</v>
      </c>
      <c r="AH92" s="197">
        <v>0</v>
      </c>
      <c r="AI92" s="197">
        <v>10.45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72</v>
      </c>
      <c r="AP92" s="197">
        <v>94.5</v>
      </c>
      <c r="AQ92" s="197">
        <v>0</v>
      </c>
      <c r="AR92" s="197">
        <v>0</v>
      </c>
      <c r="AS92" s="197">
        <v>1.38</v>
      </c>
      <c r="AT92" s="197">
        <v>3.76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9.07</v>
      </c>
      <c r="E93" s="197">
        <v>0</v>
      </c>
      <c r="F93" s="197">
        <v>0</v>
      </c>
      <c r="G93" s="197">
        <v>15.03</v>
      </c>
      <c r="H93" s="197">
        <v>0</v>
      </c>
      <c r="I93" s="197">
        <v>6.96</v>
      </c>
      <c r="J93" s="197">
        <v>13.36</v>
      </c>
      <c r="K93" s="197">
        <v>5.5</v>
      </c>
      <c r="L93" s="197">
        <v>2.19</v>
      </c>
      <c r="M93" s="197">
        <v>0</v>
      </c>
      <c r="N93" s="197">
        <v>0.5</v>
      </c>
      <c r="O93" s="197">
        <v>1.69</v>
      </c>
      <c r="P93" s="197">
        <v>1.72</v>
      </c>
      <c r="Q93" s="197">
        <v>0.15</v>
      </c>
      <c r="R93" s="197">
        <v>0.22</v>
      </c>
      <c r="S93" s="197">
        <v>0</v>
      </c>
      <c r="T93" s="197">
        <v>0</v>
      </c>
      <c r="U93" s="197">
        <v>8</v>
      </c>
      <c r="V93" s="197">
        <v>0.59</v>
      </c>
      <c r="W93" s="197">
        <v>1.18</v>
      </c>
      <c r="X93" s="197">
        <v>0.84</v>
      </c>
      <c r="Y93" s="197">
        <v>0</v>
      </c>
      <c r="Z93" s="197">
        <v>1.89</v>
      </c>
      <c r="AA93" s="197">
        <v>0.65</v>
      </c>
      <c r="AB93" s="197">
        <v>0</v>
      </c>
      <c r="AC93" s="197">
        <v>1.39</v>
      </c>
      <c r="AD93" s="197">
        <v>6.82</v>
      </c>
      <c r="AE93" s="197">
        <v>0</v>
      </c>
      <c r="AF93" s="197">
        <v>0</v>
      </c>
      <c r="AG93" s="197">
        <v>17.59</v>
      </c>
      <c r="AH93" s="197">
        <v>0</v>
      </c>
      <c r="AI93" s="197">
        <v>10.45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72</v>
      </c>
      <c r="AP93" s="197">
        <v>94.5</v>
      </c>
      <c r="AQ93" s="197">
        <v>0</v>
      </c>
      <c r="AR93" s="197">
        <v>0</v>
      </c>
      <c r="AS93" s="197">
        <v>1.38</v>
      </c>
      <c r="AT93" s="197">
        <v>3.76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9.07</v>
      </c>
      <c r="E94" s="197">
        <v>0</v>
      </c>
      <c r="F94" s="197">
        <v>0</v>
      </c>
      <c r="G94" s="197">
        <v>15.03</v>
      </c>
      <c r="H94" s="197">
        <v>0</v>
      </c>
      <c r="I94" s="197">
        <v>6.96</v>
      </c>
      <c r="J94" s="197">
        <v>13.36</v>
      </c>
      <c r="K94" s="197">
        <v>5.5</v>
      </c>
      <c r="L94" s="197">
        <v>2.19</v>
      </c>
      <c r="M94" s="197">
        <v>0</v>
      </c>
      <c r="N94" s="197">
        <v>0.5</v>
      </c>
      <c r="O94" s="197">
        <v>1.69</v>
      </c>
      <c r="P94" s="197">
        <v>1.72</v>
      </c>
      <c r="Q94" s="197">
        <v>0.15</v>
      </c>
      <c r="R94" s="197">
        <v>0.22</v>
      </c>
      <c r="S94" s="197">
        <v>0</v>
      </c>
      <c r="T94" s="197">
        <v>0</v>
      </c>
      <c r="U94" s="197">
        <v>8</v>
      </c>
      <c r="V94" s="197">
        <v>0.59</v>
      </c>
      <c r="W94" s="197">
        <v>1.18</v>
      </c>
      <c r="X94" s="197">
        <v>0.84</v>
      </c>
      <c r="Y94" s="197">
        <v>0</v>
      </c>
      <c r="Z94" s="197">
        <v>1.89</v>
      </c>
      <c r="AA94" s="197">
        <v>0.65</v>
      </c>
      <c r="AB94" s="197">
        <v>0</v>
      </c>
      <c r="AC94" s="197">
        <v>1.39</v>
      </c>
      <c r="AD94" s="197">
        <v>6.82</v>
      </c>
      <c r="AE94" s="197">
        <v>0</v>
      </c>
      <c r="AF94" s="197">
        <v>0</v>
      </c>
      <c r="AG94" s="197">
        <v>17.59</v>
      </c>
      <c r="AH94" s="197">
        <v>0</v>
      </c>
      <c r="AI94" s="197">
        <v>10.45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72</v>
      </c>
      <c r="AP94" s="197">
        <v>94.5</v>
      </c>
      <c r="AQ94" s="197">
        <v>0</v>
      </c>
      <c r="AR94" s="197">
        <v>0</v>
      </c>
      <c r="AS94" s="197">
        <v>1.38</v>
      </c>
      <c r="AT94" s="197">
        <v>3.76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9.07</v>
      </c>
      <c r="E95" s="197">
        <v>0</v>
      </c>
      <c r="F95" s="197">
        <v>0</v>
      </c>
      <c r="G95" s="197">
        <v>15.03</v>
      </c>
      <c r="H95" s="197">
        <v>0</v>
      </c>
      <c r="I95" s="197">
        <v>6.96</v>
      </c>
      <c r="J95" s="197">
        <v>13.36</v>
      </c>
      <c r="K95" s="197">
        <v>5.5</v>
      </c>
      <c r="L95" s="197">
        <v>2.19</v>
      </c>
      <c r="M95" s="197">
        <v>0</v>
      </c>
      <c r="N95" s="197">
        <v>0.5</v>
      </c>
      <c r="O95" s="197">
        <v>1.69</v>
      </c>
      <c r="P95" s="197">
        <v>1.65</v>
      </c>
      <c r="Q95" s="197">
        <v>0.15</v>
      </c>
      <c r="R95" s="197">
        <v>0.22</v>
      </c>
      <c r="S95" s="197">
        <v>0</v>
      </c>
      <c r="T95" s="197">
        <v>0</v>
      </c>
      <c r="U95" s="197">
        <v>8</v>
      </c>
      <c r="V95" s="197">
        <v>0.59</v>
      </c>
      <c r="W95" s="197">
        <v>1.49</v>
      </c>
      <c r="X95" s="197">
        <v>0.84</v>
      </c>
      <c r="Y95" s="197">
        <v>0</v>
      </c>
      <c r="Z95" s="197">
        <v>1.89</v>
      </c>
      <c r="AA95" s="197">
        <v>0.65</v>
      </c>
      <c r="AB95" s="197">
        <v>0</v>
      </c>
      <c r="AC95" s="197">
        <v>1.39</v>
      </c>
      <c r="AD95" s="197">
        <v>6.82</v>
      </c>
      <c r="AE95" s="197">
        <v>0</v>
      </c>
      <c r="AF95" s="197">
        <v>0</v>
      </c>
      <c r="AG95" s="197">
        <v>17.59</v>
      </c>
      <c r="AH95" s="197">
        <v>0</v>
      </c>
      <c r="AI95" s="197">
        <v>10.45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72</v>
      </c>
      <c r="AP95" s="197">
        <v>94.5</v>
      </c>
      <c r="AQ95" s="197">
        <v>0</v>
      </c>
      <c r="AR95" s="197">
        <v>0</v>
      </c>
      <c r="AS95" s="197">
        <v>1.38</v>
      </c>
      <c r="AT95" s="197">
        <v>3.76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9.07</v>
      </c>
      <c r="E96" s="197">
        <v>0</v>
      </c>
      <c r="F96" s="197">
        <v>0</v>
      </c>
      <c r="G96" s="197">
        <v>15.03</v>
      </c>
      <c r="H96" s="197">
        <v>0</v>
      </c>
      <c r="I96" s="197">
        <v>6.96</v>
      </c>
      <c r="J96" s="197">
        <v>13.36</v>
      </c>
      <c r="K96" s="197">
        <v>5.5</v>
      </c>
      <c r="L96" s="197">
        <v>2.19</v>
      </c>
      <c r="M96" s="197">
        <v>0</v>
      </c>
      <c r="N96" s="197">
        <v>0.5</v>
      </c>
      <c r="O96" s="197">
        <v>1.69</v>
      </c>
      <c r="P96" s="197">
        <v>1.65</v>
      </c>
      <c r="Q96" s="197">
        <v>0.15</v>
      </c>
      <c r="R96" s="197">
        <v>0.22</v>
      </c>
      <c r="S96" s="197">
        <v>0</v>
      </c>
      <c r="T96" s="197">
        <v>0</v>
      </c>
      <c r="U96" s="197">
        <v>8</v>
      </c>
      <c r="V96" s="197">
        <v>0.59</v>
      </c>
      <c r="W96" s="197">
        <v>1.49</v>
      </c>
      <c r="X96" s="197">
        <v>0.84</v>
      </c>
      <c r="Y96" s="197">
        <v>0</v>
      </c>
      <c r="Z96" s="197">
        <v>1.89</v>
      </c>
      <c r="AA96" s="197">
        <v>0.65</v>
      </c>
      <c r="AB96" s="197">
        <v>0</v>
      </c>
      <c r="AC96" s="197">
        <v>1.39</v>
      </c>
      <c r="AD96" s="197">
        <v>6.82</v>
      </c>
      <c r="AE96" s="197">
        <v>0</v>
      </c>
      <c r="AF96" s="197">
        <v>0</v>
      </c>
      <c r="AG96" s="197">
        <v>17.59</v>
      </c>
      <c r="AH96" s="197">
        <v>0</v>
      </c>
      <c r="AI96" s="197">
        <v>10.45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72</v>
      </c>
      <c r="AP96" s="197">
        <v>94.5</v>
      </c>
      <c r="AQ96" s="197">
        <v>0</v>
      </c>
      <c r="AR96" s="197">
        <v>0</v>
      </c>
      <c r="AS96" s="197">
        <v>1.38</v>
      </c>
      <c r="AT96" s="197">
        <v>3.76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9.07</v>
      </c>
      <c r="E97" s="197">
        <v>0</v>
      </c>
      <c r="F97" s="197">
        <v>0</v>
      </c>
      <c r="G97" s="197">
        <v>15.03</v>
      </c>
      <c r="H97" s="197">
        <v>0</v>
      </c>
      <c r="I97" s="197">
        <v>6.96</v>
      </c>
      <c r="J97" s="197">
        <v>13.36</v>
      </c>
      <c r="K97" s="197">
        <v>5.5</v>
      </c>
      <c r="L97" s="197">
        <v>2.19</v>
      </c>
      <c r="M97" s="197">
        <v>0</v>
      </c>
      <c r="N97" s="197">
        <v>0.5</v>
      </c>
      <c r="O97" s="197">
        <v>1.69</v>
      </c>
      <c r="P97" s="197">
        <v>1.65</v>
      </c>
      <c r="Q97" s="197">
        <v>0.15</v>
      </c>
      <c r="R97" s="197">
        <v>0.22</v>
      </c>
      <c r="S97" s="197">
        <v>0</v>
      </c>
      <c r="T97" s="197">
        <v>0</v>
      </c>
      <c r="U97" s="197">
        <v>8</v>
      </c>
      <c r="V97" s="197">
        <v>0.59</v>
      </c>
      <c r="W97" s="197">
        <v>1.8</v>
      </c>
      <c r="X97" s="197">
        <v>0.84</v>
      </c>
      <c r="Y97" s="197">
        <v>0</v>
      </c>
      <c r="Z97" s="197">
        <v>1.89</v>
      </c>
      <c r="AA97" s="197">
        <v>0.65</v>
      </c>
      <c r="AB97" s="197">
        <v>0</v>
      </c>
      <c r="AC97" s="197">
        <v>1.39</v>
      </c>
      <c r="AD97" s="197">
        <v>6.82</v>
      </c>
      <c r="AE97" s="197">
        <v>0</v>
      </c>
      <c r="AF97" s="197">
        <v>0</v>
      </c>
      <c r="AG97" s="197">
        <v>17.59</v>
      </c>
      <c r="AH97" s="197">
        <v>0</v>
      </c>
      <c r="AI97" s="197">
        <v>10.45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72</v>
      </c>
      <c r="AP97" s="197">
        <v>94.5</v>
      </c>
      <c r="AQ97" s="197">
        <v>0</v>
      </c>
      <c r="AR97" s="197">
        <v>0</v>
      </c>
      <c r="AS97" s="197">
        <v>1.38</v>
      </c>
      <c r="AT97" s="197">
        <v>3.76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9.07</v>
      </c>
      <c r="E98" s="197">
        <v>0</v>
      </c>
      <c r="F98" s="197">
        <v>0</v>
      </c>
      <c r="G98" s="197">
        <v>15.03</v>
      </c>
      <c r="H98" s="197">
        <v>0</v>
      </c>
      <c r="I98" s="197">
        <v>6.96</v>
      </c>
      <c r="J98" s="197">
        <v>13.36</v>
      </c>
      <c r="K98" s="197">
        <v>5.5</v>
      </c>
      <c r="L98" s="197">
        <v>2.19</v>
      </c>
      <c r="M98" s="197">
        <v>0</v>
      </c>
      <c r="N98" s="197">
        <v>0.5</v>
      </c>
      <c r="O98" s="197">
        <v>1.69</v>
      </c>
      <c r="P98" s="197">
        <v>1.65</v>
      </c>
      <c r="Q98" s="197">
        <v>0.15</v>
      </c>
      <c r="R98" s="197">
        <v>0.22</v>
      </c>
      <c r="S98" s="197">
        <v>0</v>
      </c>
      <c r="T98" s="197">
        <v>0</v>
      </c>
      <c r="U98" s="197">
        <v>8</v>
      </c>
      <c r="V98" s="197">
        <v>0.59</v>
      </c>
      <c r="W98" s="197">
        <v>1.8</v>
      </c>
      <c r="X98" s="197">
        <v>0.84</v>
      </c>
      <c r="Y98" s="197">
        <v>0</v>
      </c>
      <c r="Z98" s="197">
        <v>1.89</v>
      </c>
      <c r="AA98" s="197">
        <v>0.65</v>
      </c>
      <c r="AB98" s="197">
        <v>0</v>
      </c>
      <c r="AC98" s="197">
        <v>1.39</v>
      </c>
      <c r="AD98" s="197">
        <v>6.82</v>
      </c>
      <c r="AE98" s="197">
        <v>0</v>
      </c>
      <c r="AF98" s="197">
        <v>0</v>
      </c>
      <c r="AG98" s="197">
        <v>17.59</v>
      </c>
      <c r="AH98" s="197">
        <v>0</v>
      </c>
      <c r="AI98" s="197">
        <v>10.45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72</v>
      </c>
      <c r="AP98" s="197">
        <v>94.5</v>
      </c>
      <c r="AQ98" s="197">
        <v>0</v>
      </c>
      <c r="AR98" s="197">
        <v>0</v>
      </c>
      <c r="AS98" s="197">
        <v>1.38</v>
      </c>
      <c r="AT98" s="197">
        <v>3.76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0.2175799999999998</v>
      </c>
      <c r="E99">
        <f t="shared" si="0"/>
        <v>0</v>
      </c>
      <c r="F99">
        <f t="shared" si="0"/>
        <v>0.14660250000000014</v>
      </c>
      <c r="G99">
        <f t="shared" si="0"/>
        <v>0.20928749999999982</v>
      </c>
      <c r="H99">
        <f t="shared" si="0"/>
        <v>0</v>
      </c>
      <c r="I99">
        <f t="shared" si="0"/>
        <v>0.18272499999999986</v>
      </c>
      <c r="J99">
        <f t="shared" si="0"/>
        <v>0.24007000000000026</v>
      </c>
      <c r="K99">
        <f t="shared" si="0"/>
        <v>0.31717749999999995</v>
      </c>
      <c r="L99">
        <f t="shared" si="0"/>
        <v>0.31274250000000048</v>
      </c>
      <c r="M99">
        <f t="shared" si="0"/>
        <v>0</v>
      </c>
      <c r="N99">
        <f t="shared" si="0"/>
        <v>1.2E-2</v>
      </c>
      <c r="O99">
        <f t="shared" si="0"/>
        <v>4.0559999999999957E-2</v>
      </c>
      <c r="P99">
        <f t="shared" si="0"/>
        <v>4.1277499999999988E-2</v>
      </c>
      <c r="Q99">
        <f t="shared" si="0"/>
        <v>2.6367500000000047E-2</v>
      </c>
      <c r="R99">
        <f t="shared" si="0"/>
        <v>1.0189999999999991E-2</v>
      </c>
      <c r="S99">
        <f t="shared" si="0"/>
        <v>3.1549999999999974E-2</v>
      </c>
      <c r="T99">
        <f t="shared" si="0"/>
        <v>0</v>
      </c>
      <c r="U99">
        <f t="shared" si="0"/>
        <v>0.192</v>
      </c>
      <c r="V99">
        <f t="shared" si="0"/>
        <v>1.1762500000000021E-2</v>
      </c>
      <c r="W99">
        <f t="shared" si="0"/>
        <v>8.4050000000000062E-3</v>
      </c>
      <c r="X99">
        <f t="shared" si="0"/>
        <v>2.0160000000000046E-2</v>
      </c>
      <c r="Y99">
        <f t="shared" si="0"/>
        <v>0</v>
      </c>
      <c r="Z99">
        <f t="shared" si="0"/>
        <v>4.5359999999999907E-2</v>
      </c>
      <c r="AA99">
        <f t="shared" si="0"/>
        <v>1.5459999999999975E-2</v>
      </c>
      <c r="AB99">
        <f t="shared" si="0"/>
        <v>0</v>
      </c>
      <c r="AC99">
        <f t="shared" si="0"/>
        <v>3.6552499999999953E-2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0.42426749999999969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0.15435000000000013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9.2324999999999977E-2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6.34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6.34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6.34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6.34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6.34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6.34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6.34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6.22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6.22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6.22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6.22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6.22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6.47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6.47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6.47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6.47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6.47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6.47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6.47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6.82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6.82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6.82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6.82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6.82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6.82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6.82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6.82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6.82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6.82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6.82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6.82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7.16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7.16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7.16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7.16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7.16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11.56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11.56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11.56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11.5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11.5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11.5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11.5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11.5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11.47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11.47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11.47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11.44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11.44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9.58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11.44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9.58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11.44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11.44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11.44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11.44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11.44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11.44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11.41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11.41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8.06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8.06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8.06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8.06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8.06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8.06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0.18599250000000012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30</v>
      </c>
      <c r="C29" s="94">
        <f>'IDT-1 Calculation'!DG29</f>
        <v>-12.701000000000001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-17.298999999999999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15</v>
      </c>
      <c r="C65" s="94">
        <f>'IDT-1 Calculation'!DG65</f>
        <v>-6.35</v>
      </c>
      <c r="D65" s="94">
        <f>'IDT-1 Calculation'!DH65</f>
        <v>0</v>
      </c>
      <c r="E65" s="94">
        <f>'IDT-1 Calculation'!DI65</f>
        <v>0</v>
      </c>
      <c r="F65" s="94">
        <f>'IDT-1 Calculation'!DJ65</f>
        <v>-8.65</v>
      </c>
      <c r="G65" s="99">
        <f t="shared" si="0"/>
        <v>0</v>
      </c>
    </row>
    <row r="66" spans="1:7">
      <c r="A66" s="98" t="s">
        <v>108</v>
      </c>
      <c r="B66" s="94">
        <f>'IDT-1 Calculation'!DF66</f>
        <v>47</v>
      </c>
      <c r="C66" s="94">
        <f>'IDT-1 Calculation'!DG66</f>
        <v>-19.898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-27.102</v>
      </c>
      <c r="G66" s="99">
        <f t="shared" si="0"/>
        <v>0</v>
      </c>
    </row>
    <row r="67" spans="1:7">
      <c r="A67" s="98" t="s">
        <v>109</v>
      </c>
      <c r="B67" s="94">
        <f>'IDT-1 Calculation'!DF67</f>
        <v>69</v>
      </c>
      <c r="C67" s="94">
        <f>'IDT-1 Calculation'!DG67</f>
        <v>-29.212</v>
      </c>
      <c r="D67" s="94">
        <f>'IDT-1 Calculation'!DH67</f>
        <v>0</v>
      </c>
      <c r="E67" s="94">
        <f>'IDT-1 Calculation'!DI67</f>
        <v>0</v>
      </c>
      <c r="F67" s="94">
        <f>'IDT-1 Calculation'!DJ67</f>
        <v>-39.787999999999997</v>
      </c>
      <c r="G67" s="99">
        <f t="shared" si="0"/>
        <v>0</v>
      </c>
    </row>
    <row r="68" spans="1:7">
      <c r="A68" s="98" t="s">
        <v>110</v>
      </c>
      <c r="B68" s="94">
        <f>'IDT-1 Calculation'!DF68</f>
        <v>95</v>
      </c>
      <c r="C68" s="94">
        <f>'IDT-1 Calculation'!DG68</f>
        <v>-40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116</v>
      </c>
      <c r="C69" s="94">
        <f>'IDT-1 Calculation'!DG69</f>
        <v>-15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-101</v>
      </c>
      <c r="G69" s="99">
        <f t="shared" si="1"/>
        <v>0</v>
      </c>
    </row>
    <row r="70" spans="1:7">
      <c r="A70" s="98" t="s">
        <v>112</v>
      </c>
      <c r="B70" s="94">
        <f>'IDT-1 Calculation'!DF70</f>
        <v>136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-136</v>
      </c>
      <c r="G70" s="99">
        <f t="shared" si="1"/>
        <v>0</v>
      </c>
    </row>
    <row r="71" spans="1:7">
      <c r="A71" s="98" t="s">
        <v>113</v>
      </c>
      <c r="B71" s="94">
        <f>'IDT-1 Calculation'!DF71</f>
        <v>143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-143</v>
      </c>
      <c r="G71" s="99">
        <f t="shared" si="1"/>
        <v>0</v>
      </c>
    </row>
    <row r="72" spans="1:7">
      <c r="A72" s="98" t="s">
        <v>114</v>
      </c>
      <c r="B72" s="94">
        <f>'IDT-1 Calculation'!DF72</f>
        <v>161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-161</v>
      </c>
      <c r="G72" s="99">
        <f t="shared" si="1"/>
        <v>0</v>
      </c>
    </row>
    <row r="73" spans="1:7">
      <c r="A73" s="98" t="s">
        <v>115</v>
      </c>
      <c r="B73" s="94">
        <f>'IDT-1 Calculation'!DF73</f>
        <v>205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-205</v>
      </c>
      <c r="G73" s="99">
        <f t="shared" si="1"/>
        <v>0</v>
      </c>
    </row>
    <row r="74" spans="1:7">
      <c r="A74" s="98" t="s">
        <v>116</v>
      </c>
      <c r="B74" s="94">
        <f>'IDT-1 Calculation'!DF74</f>
        <v>219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-219</v>
      </c>
      <c r="G74" s="99">
        <f t="shared" si="1"/>
        <v>0</v>
      </c>
    </row>
    <row r="75" spans="1:7">
      <c r="A75" s="98" t="s">
        <v>117</v>
      </c>
      <c r="B75" s="94">
        <f>'IDT-1 Calculation'!DF75</f>
        <v>72</v>
      </c>
      <c r="C75" s="94">
        <f>'IDT-1 Calculation'!DG75</f>
        <v>100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-172</v>
      </c>
      <c r="G75" s="99">
        <f t="shared" si="1"/>
        <v>0</v>
      </c>
    </row>
    <row r="76" spans="1:7">
      <c r="A76" s="98" t="s">
        <v>118</v>
      </c>
      <c r="B76" s="94">
        <f>'IDT-1 Calculation'!DF76</f>
        <v>46</v>
      </c>
      <c r="C76" s="94">
        <f>'IDT-1 Calculation'!DG76</f>
        <v>80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-126</v>
      </c>
      <c r="G76" s="99">
        <f t="shared" si="1"/>
        <v>0</v>
      </c>
    </row>
    <row r="77" spans="1:7">
      <c r="A77" s="98" t="s">
        <v>119</v>
      </c>
      <c r="B77" s="94">
        <f>'IDT-1 Calculation'!DF77</f>
        <v>56</v>
      </c>
      <c r="C77" s="94">
        <f>'IDT-1 Calculation'!DG77</f>
        <v>75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-131</v>
      </c>
      <c r="G77" s="99">
        <f t="shared" si="1"/>
        <v>0</v>
      </c>
    </row>
    <row r="78" spans="1:7">
      <c r="A78" s="98" t="s">
        <v>120</v>
      </c>
      <c r="B78" s="94">
        <f>'IDT-1 Calculation'!DF78</f>
        <v>54</v>
      </c>
      <c r="C78" s="94">
        <f>'IDT-1 Calculation'!DG78</f>
        <v>60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-114</v>
      </c>
      <c r="G78" s="99">
        <f t="shared" si="1"/>
        <v>0</v>
      </c>
    </row>
    <row r="79" spans="1:7">
      <c r="A79" s="98" t="s">
        <v>121</v>
      </c>
      <c r="B79" s="94">
        <f>'IDT-1 Calculation'!DF79</f>
        <v>40</v>
      </c>
      <c r="C79" s="94">
        <f>'IDT-1 Calculation'!DG79</f>
        <v>45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-85</v>
      </c>
      <c r="G79" s="99">
        <f t="shared" si="1"/>
        <v>0</v>
      </c>
    </row>
    <row r="80" spans="1:7">
      <c r="A80" s="98" t="s">
        <v>122</v>
      </c>
      <c r="B80" s="94">
        <f>'IDT-1 Calculation'!DF80</f>
        <v>41</v>
      </c>
      <c r="C80" s="94">
        <f>'IDT-1 Calculation'!DG80</f>
        <v>40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-81</v>
      </c>
      <c r="G80" s="99">
        <f t="shared" si="1"/>
        <v>0</v>
      </c>
    </row>
    <row r="81" spans="1:7">
      <c r="A81" s="98" t="s">
        <v>123</v>
      </c>
      <c r="B81" s="94">
        <f>'IDT-1 Calculation'!DF81</f>
        <v>30</v>
      </c>
      <c r="C81" s="94">
        <f>'IDT-1 Calculation'!DG81</f>
        <v>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-60</v>
      </c>
      <c r="G81" s="99">
        <f t="shared" si="1"/>
        <v>0</v>
      </c>
    </row>
    <row r="82" spans="1:7">
      <c r="A82" s="98" t="s">
        <v>124</v>
      </c>
      <c r="B82" s="94">
        <f>'IDT-1 Calculation'!DF82</f>
        <v>19</v>
      </c>
      <c r="C82" s="94">
        <f>'IDT-1 Calculation'!DG82</f>
        <v>15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-34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18</v>
      </c>
      <c r="C87" s="94">
        <f>'IDT-1 Calculation'!DG87</f>
        <v>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-23</v>
      </c>
      <c r="G87" s="99">
        <f t="shared" si="1"/>
        <v>0</v>
      </c>
    </row>
    <row r="88" spans="1:7">
      <c r="A88" s="98" t="s">
        <v>130</v>
      </c>
      <c r="B88" s="94">
        <f>'IDT-1 Calculation'!DF88</f>
        <v>19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-19</v>
      </c>
      <c r="G88" s="99">
        <f t="shared" si="1"/>
        <v>0</v>
      </c>
    </row>
    <row r="89" spans="1:7">
      <c r="A89" s="98" t="s">
        <v>131</v>
      </c>
      <c r="B89" s="94">
        <f>'IDT-1 Calculation'!DF89</f>
        <v>18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</v>
      </c>
      <c r="G89" s="99">
        <f t="shared" si="1"/>
        <v>0</v>
      </c>
    </row>
    <row r="90" spans="1:7">
      <c r="A90" s="98" t="s">
        <v>132</v>
      </c>
      <c r="B90" s="94">
        <f>'IDT-1 Calculation'!DF90</f>
        <v>36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-36</v>
      </c>
      <c r="G90" s="99">
        <f t="shared" si="1"/>
        <v>0</v>
      </c>
    </row>
    <row r="91" spans="1:7">
      <c r="A91" s="98" t="s">
        <v>133</v>
      </c>
      <c r="B91" s="94">
        <f>'IDT-1 Calculation'!DF91</f>
        <v>149</v>
      </c>
      <c r="C91" s="94">
        <f>'IDT-1 Calculation'!DG91</f>
        <v>55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-204</v>
      </c>
      <c r="G91" s="99">
        <f t="shared" si="1"/>
        <v>0</v>
      </c>
    </row>
    <row r="92" spans="1:7">
      <c r="A92" s="98" t="s">
        <v>134</v>
      </c>
      <c r="B92" s="94">
        <f>'IDT-1 Calculation'!DF92</f>
        <v>156</v>
      </c>
      <c r="C92" s="94">
        <f>'IDT-1 Calculation'!DG92</f>
        <v>60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-216</v>
      </c>
      <c r="G92" s="99">
        <f t="shared" si="1"/>
        <v>0</v>
      </c>
    </row>
    <row r="93" spans="1:7">
      <c r="A93" s="98" t="s">
        <v>135</v>
      </c>
      <c r="B93" s="94">
        <f>'IDT-1 Calculation'!DF93</f>
        <v>161</v>
      </c>
      <c r="C93" s="94">
        <f>'IDT-1 Calculation'!DG93</f>
        <v>65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-226</v>
      </c>
      <c r="G93" s="99">
        <f t="shared" si="1"/>
        <v>0</v>
      </c>
    </row>
    <row r="94" spans="1:7">
      <c r="A94" s="98" t="s">
        <v>136</v>
      </c>
      <c r="B94" s="94">
        <f>'IDT-1 Calculation'!DF94</f>
        <v>171</v>
      </c>
      <c r="C94" s="94">
        <f>'IDT-1 Calculation'!DG94</f>
        <v>70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-241</v>
      </c>
      <c r="G94" s="99">
        <f t="shared" si="1"/>
        <v>0</v>
      </c>
    </row>
    <row r="95" spans="1:7">
      <c r="A95" s="98" t="s">
        <v>137</v>
      </c>
      <c r="B95" s="94">
        <f>'IDT-1 Calculation'!DF95</f>
        <v>164</v>
      </c>
      <c r="C95" s="94">
        <f>'IDT-1 Calculation'!DG95</f>
        <v>70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-234</v>
      </c>
      <c r="G95" s="99">
        <f t="shared" si="1"/>
        <v>0</v>
      </c>
    </row>
    <row r="96" spans="1:7">
      <c r="A96" s="98" t="s">
        <v>138</v>
      </c>
      <c r="B96" s="94">
        <f>'IDT-1 Calculation'!DF96</f>
        <v>159</v>
      </c>
      <c r="C96" s="94">
        <f>'IDT-1 Calculation'!DG96</f>
        <v>75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-234</v>
      </c>
      <c r="G96" s="99">
        <f t="shared" si="1"/>
        <v>0</v>
      </c>
    </row>
    <row r="97" spans="1:7">
      <c r="A97" s="98" t="s">
        <v>139</v>
      </c>
      <c r="B97" s="94">
        <f>'IDT-1 Calculation'!DF97</f>
        <v>146</v>
      </c>
      <c r="C97" s="94">
        <f>'IDT-1 Calculation'!DG97</f>
        <v>75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-221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129</v>
      </c>
      <c r="C98" s="107">
        <f>'IDT-1 Calculation'!DG98</f>
        <v>75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-204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0.73</v>
      </c>
      <c r="C99" s="110">
        <f>SUM(C3:C98)/4000</f>
        <v>0.21795974999999998</v>
      </c>
      <c r="D99" s="110">
        <f>SUM(D3:D98)/4000</f>
        <v>0</v>
      </c>
      <c r="E99" s="110">
        <f>SUM(E3:E98)/4000</f>
        <v>0</v>
      </c>
      <c r="F99" s="110">
        <f>SUM(F3:F98)/4000</f>
        <v>-0.94795974999999999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31.4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31.4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31.4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31.4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31.4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31.4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31.4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30.8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30.8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30.8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30.8</v>
      </c>
      <c r="AH42" s="197">
        <v>0</v>
      </c>
      <c r="AI42" s="197">
        <v>19.52</v>
      </c>
      <c r="AJ42" s="197">
        <v>0</v>
      </c>
      <c r="AK42" s="197">
        <v>9.1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30.8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32.08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32.08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32.08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32.08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32.08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32.08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32.08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34.65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34.65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34.65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33.81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33.81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33.81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33.81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33.81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33.81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33.81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33.81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33.81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33.81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33.81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33.81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35.479999999999997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35.479999999999997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35.479999999999997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35.479999999999997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35.479999999999997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0.35</v>
      </c>
      <c r="AD71" s="197">
        <v>1.49</v>
      </c>
      <c r="AE71" s="197">
        <v>0</v>
      </c>
      <c r="AF71" s="197">
        <v>0</v>
      </c>
      <c r="AG71" s="197">
        <v>43.58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0.35</v>
      </c>
      <c r="AD72" s="197">
        <v>1.49</v>
      </c>
      <c r="AE72" s="197">
        <v>0</v>
      </c>
      <c r="AF72" s="197">
        <v>0</v>
      </c>
      <c r="AG72" s="197">
        <v>43.58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0.35</v>
      </c>
      <c r="AD73" s="197">
        <v>1.49</v>
      </c>
      <c r="AE73" s="197">
        <v>0</v>
      </c>
      <c r="AF73" s="197">
        <v>0</v>
      </c>
      <c r="AG73" s="197">
        <v>43.58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0.35</v>
      </c>
      <c r="AD74" s="197">
        <v>1.49</v>
      </c>
      <c r="AE74" s="197">
        <v>0</v>
      </c>
      <c r="AF74" s="197">
        <v>0</v>
      </c>
      <c r="AG74" s="197">
        <v>43.11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0.35</v>
      </c>
      <c r="AD75" s="197">
        <v>1.49</v>
      </c>
      <c r="AE75" s="197">
        <v>0</v>
      </c>
      <c r="AF75" s="197">
        <v>0</v>
      </c>
      <c r="AG75" s="197">
        <v>43.11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0.35</v>
      </c>
      <c r="AD76" s="197">
        <v>1.49</v>
      </c>
      <c r="AE76" s="197">
        <v>0</v>
      </c>
      <c r="AF76" s="197">
        <v>0</v>
      </c>
      <c r="AG76" s="197">
        <v>43.11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0.35</v>
      </c>
      <c r="AD77" s="197">
        <v>1.49</v>
      </c>
      <c r="AE77" s="197">
        <v>0</v>
      </c>
      <c r="AF77" s="197">
        <v>0</v>
      </c>
      <c r="AG77" s="197">
        <v>43.11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0.35</v>
      </c>
      <c r="AD78" s="197">
        <v>1.49</v>
      </c>
      <c r="AE78" s="197">
        <v>0</v>
      </c>
      <c r="AF78" s="197">
        <v>0</v>
      </c>
      <c r="AG78" s="197">
        <v>43.11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0.35</v>
      </c>
      <c r="AD79" s="197">
        <v>1.49</v>
      </c>
      <c r="AE79" s="197">
        <v>0</v>
      </c>
      <c r="AF79" s="197">
        <v>0</v>
      </c>
      <c r="AG79" s="197">
        <v>42.87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0.3</v>
      </c>
      <c r="AD80" s="197">
        <v>1.49</v>
      </c>
      <c r="AE80" s="197">
        <v>0</v>
      </c>
      <c r="AF80" s="197">
        <v>0</v>
      </c>
      <c r="AG80" s="197">
        <v>42.87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0.3</v>
      </c>
      <c r="AD81" s="197">
        <v>1.49</v>
      </c>
      <c r="AE81" s="197">
        <v>0</v>
      </c>
      <c r="AF81" s="197">
        <v>0</v>
      </c>
      <c r="AG81" s="197">
        <v>42.87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0.25</v>
      </c>
      <c r="AD82" s="197">
        <v>1.49</v>
      </c>
      <c r="AE82" s="197">
        <v>0</v>
      </c>
      <c r="AF82" s="197">
        <v>0</v>
      </c>
      <c r="AG82" s="197">
        <v>42.64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0.25</v>
      </c>
      <c r="AD83" s="197">
        <v>1.49</v>
      </c>
      <c r="AE83" s="197">
        <v>0</v>
      </c>
      <c r="AF83" s="197">
        <v>0</v>
      </c>
      <c r="AG83" s="197">
        <v>42.64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38.299999999999997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0.25</v>
      </c>
      <c r="AD84" s="197">
        <v>1.49</v>
      </c>
      <c r="AE84" s="197">
        <v>0</v>
      </c>
      <c r="AF84" s="197">
        <v>0</v>
      </c>
      <c r="AG84" s="197">
        <v>42.64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38.299999999999997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0.25</v>
      </c>
      <c r="AD85" s="197">
        <v>1.49</v>
      </c>
      <c r="AE85" s="197">
        <v>0</v>
      </c>
      <c r="AF85" s="197">
        <v>0</v>
      </c>
      <c r="AG85" s="197">
        <v>42.64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0.25</v>
      </c>
      <c r="AD86" s="197">
        <v>1.49</v>
      </c>
      <c r="AE86" s="197">
        <v>0</v>
      </c>
      <c r="AF86" s="197">
        <v>0</v>
      </c>
      <c r="AG86" s="197">
        <v>42.64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0.25</v>
      </c>
      <c r="AD87" s="197">
        <v>1.49</v>
      </c>
      <c r="AE87" s="197">
        <v>0</v>
      </c>
      <c r="AF87" s="197">
        <v>0</v>
      </c>
      <c r="AG87" s="197">
        <v>42.64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0.25</v>
      </c>
      <c r="AD88" s="197">
        <v>1.49</v>
      </c>
      <c r="AE88" s="197">
        <v>0</v>
      </c>
      <c r="AF88" s="197">
        <v>0</v>
      </c>
      <c r="AG88" s="197">
        <v>42.64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0.2</v>
      </c>
      <c r="AD89" s="197">
        <v>1.49</v>
      </c>
      <c r="AE89" s="197">
        <v>0</v>
      </c>
      <c r="AF89" s="197">
        <v>0</v>
      </c>
      <c r="AG89" s="197">
        <v>42.64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0.2</v>
      </c>
      <c r="AD90" s="197">
        <v>1.49</v>
      </c>
      <c r="AE90" s="197">
        <v>0</v>
      </c>
      <c r="AF90" s="197">
        <v>0</v>
      </c>
      <c r="AG90" s="197">
        <v>42.64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0.2</v>
      </c>
      <c r="AD91" s="197">
        <v>1.49</v>
      </c>
      <c r="AE91" s="197">
        <v>0</v>
      </c>
      <c r="AF91" s="197">
        <v>0</v>
      </c>
      <c r="AG91" s="197">
        <v>42.4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0.2</v>
      </c>
      <c r="AD92" s="197">
        <v>1.49</v>
      </c>
      <c r="AE92" s="197">
        <v>0</v>
      </c>
      <c r="AF92" s="197">
        <v>0</v>
      </c>
      <c r="AG92" s="197">
        <v>42.4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39.58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39.58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1.5750000000000002E-3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0.84424249999999934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0.10558750000000017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11.5</v>
      </c>
      <c r="G3" s="197">
        <v>6.66</v>
      </c>
      <c r="H3" s="197">
        <v>0</v>
      </c>
      <c r="I3" s="197">
        <v>9.75</v>
      </c>
      <c r="J3" s="197">
        <v>10.09</v>
      </c>
      <c r="K3" s="197">
        <v>0.31</v>
      </c>
      <c r="L3" s="197">
        <v>75.92</v>
      </c>
      <c r="M3" s="197">
        <v>0.95</v>
      </c>
      <c r="N3" s="197">
        <v>0.6</v>
      </c>
      <c r="O3" s="197">
        <v>0</v>
      </c>
      <c r="P3" s="197">
        <v>1.23</v>
      </c>
      <c r="Q3" s="197">
        <v>3.23</v>
      </c>
      <c r="R3" s="197">
        <v>0.26</v>
      </c>
      <c r="S3" s="197">
        <v>4.0999999999999996</v>
      </c>
      <c r="T3" s="197">
        <v>0</v>
      </c>
      <c r="U3" s="197">
        <v>1.76</v>
      </c>
      <c r="V3" s="197">
        <v>0.12</v>
      </c>
      <c r="W3" s="197">
        <v>0.43</v>
      </c>
      <c r="X3" s="197">
        <v>1.01</v>
      </c>
      <c r="Y3" s="197">
        <v>0</v>
      </c>
      <c r="Z3" s="197">
        <v>2.08</v>
      </c>
      <c r="AA3" s="197">
        <v>0.79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57.01</v>
      </c>
      <c r="AP3" s="197">
        <v>114.2</v>
      </c>
      <c r="AQ3" s="197">
        <v>0</v>
      </c>
      <c r="AR3" s="197">
        <v>0</v>
      </c>
      <c r="AS3" s="197">
        <v>1.67</v>
      </c>
      <c r="AT3" s="197">
        <v>4.54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11.5</v>
      </c>
      <c r="G4" s="197">
        <v>6.66</v>
      </c>
      <c r="H4" s="197">
        <v>0</v>
      </c>
      <c r="I4" s="197">
        <v>9.75</v>
      </c>
      <c r="J4" s="197">
        <v>10.09</v>
      </c>
      <c r="K4" s="197">
        <v>0.31</v>
      </c>
      <c r="L4" s="197">
        <v>75.92</v>
      </c>
      <c r="M4" s="197">
        <v>0.95</v>
      </c>
      <c r="N4" s="197">
        <v>0.6</v>
      </c>
      <c r="O4" s="197">
        <v>0</v>
      </c>
      <c r="P4" s="197">
        <v>1.06</v>
      </c>
      <c r="Q4" s="197">
        <v>3.23</v>
      </c>
      <c r="R4" s="197">
        <v>0.26</v>
      </c>
      <c r="S4" s="197">
        <v>4.2300000000000004</v>
      </c>
      <c r="T4" s="197">
        <v>0</v>
      </c>
      <c r="U4" s="197">
        <v>1.76</v>
      </c>
      <c r="V4" s="197">
        <v>0.12</v>
      </c>
      <c r="W4" s="197">
        <v>0.43</v>
      </c>
      <c r="X4" s="197">
        <v>1.01</v>
      </c>
      <c r="Y4" s="197">
        <v>0</v>
      </c>
      <c r="Z4" s="197">
        <v>2.08</v>
      </c>
      <c r="AA4" s="197">
        <v>0.79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57.01</v>
      </c>
      <c r="AP4" s="197">
        <v>114.2</v>
      </c>
      <c r="AQ4" s="197">
        <v>0</v>
      </c>
      <c r="AR4" s="197">
        <v>0</v>
      </c>
      <c r="AS4" s="197">
        <v>1.67</v>
      </c>
      <c r="AT4" s="197">
        <v>4.54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11.5</v>
      </c>
      <c r="G5" s="197">
        <v>6.66</v>
      </c>
      <c r="H5" s="197">
        <v>0</v>
      </c>
      <c r="I5" s="197">
        <v>9.75</v>
      </c>
      <c r="J5" s="197">
        <v>10.09</v>
      </c>
      <c r="K5" s="197">
        <v>0.31</v>
      </c>
      <c r="L5" s="197">
        <v>22.76</v>
      </c>
      <c r="M5" s="197">
        <v>0.95</v>
      </c>
      <c r="N5" s="197">
        <v>0.6</v>
      </c>
      <c r="O5" s="197">
        <v>0</v>
      </c>
      <c r="P5" s="197">
        <v>1.06</v>
      </c>
      <c r="Q5" s="197">
        <v>3.23</v>
      </c>
      <c r="R5" s="197">
        <v>0.26</v>
      </c>
      <c r="S5" s="197">
        <v>4.2300000000000004</v>
      </c>
      <c r="T5" s="197">
        <v>0</v>
      </c>
      <c r="U5" s="197">
        <v>1.76</v>
      </c>
      <c r="V5" s="197">
        <v>0.12</v>
      </c>
      <c r="W5" s="197">
        <v>0.43</v>
      </c>
      <c r="X5" s="197">
        <v>1.01</v>
      </c>
      <c r="Y5" s="197">
        <v>0</v>
      </c>
      <c r="Z5" s="197">
        <v>2.08</v>
      </c>
      <c r="AA5" s="197">
        <v>0.79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57.01</v>
      </c>
      <c r="AP5" s="197">
        <v>114.2</v>
      </c>
      <c r="AQ5" s="197">
        <v>0</v>
      </c>
      <c r="AR5" s="197">
        <v>0</v>
      </c>
      <c r="AS5" s="197">
        <v>1.67</v>
      </c>
      <c r="AT5" s="197">
        <v>4.54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11.5</v>
      </c>
      <c r="G6" s="197">
        <v>6.66</v>
      </c>
      <c r="H6" s="197">
        <v>0</v>
      </c>
      <c r="I6" s="197">
        <v>9.75</v>
      </c>
      <c r="J6" s="197">
        <v>10.09</v>
      </c>
      <c r="K6" s="197">
        <v>0.31</v>
      </c>
      <c r="L6" s="197">
        <v>75.92</v>
      </c>
      <c r="M6" s="197">
        <v>0.95</v>
      </c>
      <c r="N6" s="197">
        <v>0.6</v>
      </c>
      <c r="O6" s="197">
        <v>0</v>
      </c>
      <c r="P6" s="197">
        <v>1.06</v>
      </c>
      <c r="Q6" s="197">
        <v>3.23</v>
      </c>
      <c r="R6" s="197">
        <v>0.26</v>
      </c>
      <c r="S6" s="197">
        <v>4.2300000000000004</v>
      </c>
      <c r="T6" s="197">
        <v>0</v>
      </c>
      <c r="U6" s="197">
        <v>1.76</v>
      </c>
      <c r="V6" s="197">
        <v>0.12</v>
      </c>
      <c r="W6" s="197">
        <v>0.43</v>
      </c>
      <c r="X6" s="197">
        <v>1.01</v>
      </c>
      <c r="Y6" s="197">
        <v>0</v>
      </c>
      <c r="Z6" s="197">
        <v>2.08</v>
      </c>
      <c r="AA6" s="197">
        <v>0.79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57.01</v>
      </c>
      <c r="AP6" s="197">
        <v>114.2</v>
      </c>
      <c r="AQ6" s="197">
        <v>0</v>
      </c>
      <c r="AR6" s="197">
        <v>0</v>
      </c>
      <c r="AS6" s="197">
        <v>1.67</v>
      </c>
      <c r="AT6" s="197">
        <v>4.54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11.27</v>
      </c>
      <c r="E7" s="197">
        <v>0</v>
      </c>
      <c r="F7" s="197">
        <v>11.66</v>
      </c>
      <c r="G7" s="197">
        <v>6.66</v>
      </c>
      <c r="H7" s="197">
        <v>0</v>
      </c>
      <c r="I7" s="197">
        <v>9.75</v>
      </c>
      <c r="J7" s="197">
        <v>10.09</v>
      </c>
      <c r="K7" s="197">
        <v>0.31</v>
      </c>
      <c r="L7" s="197">
        <v>75.92</v>
      </c>
      <c r="M7" s="197">
        <v>0.95</v>
      </c>
      <c r="N7" s="197">
        <v>0.6</v>
      </c>
      <c r="O7" s="197">
        <v>0</v>
      </c>
      <c r="P7" s="197">
        <v>1.06</v>
      </c>
      <c r="Q7" s="197">
        <v>3.23</v>
      </c>
      <c r="R7" s="197">
        <v>0.26</v>
      </c>
      <c r="S7" s="197">
        <v>4.2300000000000004</v>
      </c>
      <c r="T7" s="197">
        <v>0</v>
      </c>
      <c r="U7" s="197">
        <v>1.76</v>
      </c>
      <c r="V7" s="197">
        <v>0.12</v>
      </c>
      <c r="W7" s="197">
        <v>0.43</v>
      </c>
      <c r="X7" s="197">
        <v>1.01</v>
      </c>
      <c r="Y7" s="197">
        <v>0</v>
      </c>
      <c r="Z7" s="197">
        <v>2.08</v>
      </c>
      <c r="AA7" s="197">
        <v>0.79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12.53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57.01</v>
      </c>
      <c r="AP7" s="197">
        <v>114.2</v>
      </c>
      <c r="AQ7" s="197">
        <v>0</v>
      </c>
      <c r="AR7" s="197">
        <v>0</v>
      </c>
      <c r="AS7" s="197">
        <v>1.67</v>
      </c>
      <c r="AT7" s="197">
        <v>4.54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11.27</v>
      </c>
      <c r="E8" s="197">
        <v>0</v>
      </c>
      <c r="F8" s="197">
        <v>11.66</v>
      </c>
      <c r="G8" s="197">
        <v>6.66</v>
      </c>
      <c r="H8" s="197">
        <v>0</v>
      </c>
      <c r="I8" s="197">
        <v>9.75</v>
      </c>
      <c r="J8" s="197">
        <v>10.09</v>
      </c>
      <c r="K8" s="197">
        <v>0.31</v>
      </c>
      <c r="L8" s="197">
        <v>22.76</v>
      </c>
      <c r="M8" s="197">
        <v>0.95</v>
      </c>
      <c r="N8" s="197">
        <v>0.6</v>
      </c>
      <c r="O8" s="197">
        <v>0</v>
      </c>
      <c r="P8" s="197">
        <v>1.06</v>
      </c>
      <c r="Q8" s="197">
        <v>3.23</v>
      </c>
      <c r="R8" s="197">
        <v>0.26</v>
      </c>
      <c r="S8" s="197">
        <v>4.2300000000000004</v>
      </c>
      <c r="T8" s="197">
        <v>0</v>
      </c>
      <c r="U8" s="197">
        <v>1.76</v>
      </c>
      <c r="V8" s="197">
        <v>0.12</v>
      </c>
      <c r="W8" s="197">
        <v>0.43</v>
      </c>
      <c r="X8" s="197">
        <v>1.01</v>
      </c>
      <c r="Y8" s="197">
        <v>0</v>
      </c>
      <c r="Z8" s="197">
        <v>2.08</v>
      </c>
      <c r="AA8" s="197">
        <v>0.79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12.53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57.01</v>
      </c>
      <c r="AP8" s="197">
        <v>114.2</v>
      </c>
      <c r="AQ8" s="197">
        <v>0</v>
      </c>
      <c r="AR8" s="197">
        <v>0</v>
      </c>
      <c r="AS8" s="197">
        <v>1.67</v>
      </c>
      <c r="AT8" s="197">
        <v>4.54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11.27</v>
      </c>
      <c r="E9" s="197">
        <v>0</v>
      </c>
      <c r="F9" s="197">
        <v>11.66</v>
      </c>
      <c r="G9" s="197">
        <v>6.66</v>
      </c>
      <c r="H9" s="197">
        <v>0</v>
      </c>
      <c r="I9" s="197">
        <v>9.75</v>
      </c>
      <c r="J9" s="197">
        <v>10.09</v>
      </c>
      <c r="K9" s="197">
        <v>0.31</v>
      </c>
      <c r="L9" s="197">
        <v>22.76</v>
      </c>
      <c r="M9" s="197">
        <v>0.95</v>
      </c>
      <c r="N9" s="197">
        <v>0.6</v>
      </c>
      <c r="O9" s="197">
        <v>0</v>
      </c>
      <c r="P9" s="197">
        <v>1.06</v>
      </c>
      <c r="Q9" s="197">
        <v>3.23</v>
      </c>
      <c r="R9" s="197">
        <v>0.26</v>
      </c>
      <c r="S9" s="197">
        <v>4.2300000000000004</v>
      </c>
      <c r="T9" s="197">
        <v>0</v>
      </c>
      <c r="U9" s="197">
        <v>1.76</v>
      </c>
      <c r="V9" s="197">
        <v>0.12</v>
      </c>
      <c r="W9" s="197">
        <v>0.43</v>
      </c>
      <c r="X9" s="197">
        <v>1.01</v>
      </c>
      <c r="Y9" s="197">
        <v>0</v>
      </c>
      <c r="Z9" s="197">
        <v>2.08</v>
      </c>
      <c r="AA9" s="197">
        <v>0.79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12.53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57.01</v>
      </c>
      <c r="AP9" s="197">
        <v>114.2</v>
      </c>
      <c r="AQ9" s="197">
        <v>0</v>
      </c>
      <c r="AR9" s="197">
        <v>0</v>
      </c>
      <c r="AS9" s="197">
        <v>1.67</v>
      </c>
      <c r="AT9" s="197">
        <v>4.54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11.27</v>
      </c>
      <c r="E10" s="197">
        <v>0</v>
      </c>
      <c r="F10" s="197">
        <v>11.66</v>
      </c>
      <c r="G10" s="197">
        <v>6.66</v>
      </c>
      <c r="H10" s="197">
        <v>0</v>
      </c>
      <c r="I10" s="197">
        <v>9.75</v>
      </c>
      <c r="J10" s="197">
        <v>10.09</v>
      </c>
      <c r="K10" s="197">
        <v>0.31</v>
      </c>
      <c r="L10" s="197">
        <v>22.76</v>
      </c>
      <c r="M10" s="197">
        <v>0.95</v>
      </c>
      <c r="N10" s="197">
        <v>0.6</v>
      </c>
      <c r="O10" s="197">
        <v>0</v>
      </c>
      <c r="P10" s="197">
        <v>1.06</v>
      </c>
      <c r="Q10" s="197">
        <v>3.23</v>
      </c>
      <c r="R10" s="197">
        <v>0.26</v>
      </c>
      <c r="S10" s="197">
        <v>4.2300000000000004</v>
      </c>
      <c r="T10" s="197">
        <v>0</v>
      </c>
      <c r="U10" s="197">
        <v>1.76</v>
      </c>
      <c r="V10" s="197">
        <v>0.12</v>
      </c>
      <c r="W10" s="197">
        <v>0.43</v>
      </c>
      <c r="X10" s="197">
        <v>1.01</v>
      </c>
      <c r="Y10" s="197">
        <v>0</v>
      </c>
      <c r="Z10" s="197">
        <v>2.08</v>
      </c>
      <c r="AA10" s="197">
        <v>0.79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12.53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57.01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4.54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11.66</v>
      </c>
      <c r="G11" s="197">
        <v>6.66</v>
      </c>
      <c r="H11" s="197">
        <v>0</v>
      </c>
      <c r="I11" s="197">
        <v>9.75</v>
      </c>
      <c r="J11" s="197">
        <v>10.09</v>
      </c>
      <c r="K11" s="197">
        <v>0.31</v>
      </c>
      <c r="L11" s="197">
        <v>22.76</v>
      </c>
      <c r="M11" s="197">
        <v>0.95</v>
      </c>
      <c r="N11" s="197">
        <v>0.6</v>
      </c>
      <c r="O11" s="197">
        <v>0</v>
      </c>
      <c r="P11" s="197">
        <v>1.06</v>
      </c>
      <c r="Q11" s="197">
        <v>3.23</v>
      </c>
      <c r="R11" s="197">
        <v>0.26</v>
      </c>
      <c r="S11" s="197">
        <v>4.2300000000000004</v>
      </c>
      <c r="T11" s="197">
        <v>0</v>
      </c>
      <c r="U11" s="197">
        <v>1.76</v>
      </c>
      <c r="V11" s="197">
        <v>0.12</v>
      </c>
      <c r="W11" s="197">
        <v>0.43</v>
      </c>
      <c r="X11" s="197">
        <v>1.01</v>
      </c>
      <c r="Y11" s="197">
        <v>0</v>
      </c>
      <c r="Z11" s="197">
        <v>2.08</v>
      </c>
      <c r="AA11" s="197">
        <v>0.45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12.53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57.01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4.54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11.66</v>
      </c>
      <c r="G12" s="197">
        <v>6.66</v>
      </c>
      <c r="H12" s="197">
        <v>0</v>
      </c>
      <c r="I12" s="197">
        <v>9.75</v>
      </c>
      <c r="J12" s="197">
        <v>10.09</v>
      </c>
      <c r="K12" s="197">
        <v>0.31</v>
      </c>
      <c r="L12" s="197">
        <v>22.76</v>
      </c>
      <c r="M12" s="197">
        <v>0.95</v>
      </c>
      <c r="N12" s="197">
        <v>0.6</v>
      </c>
      <c r="O12" s="197">
        <v>0</v>
      </c>
      <c r="P12" s="197">
        <v>1.06</v>
      </c>
      <c r="Q12" s="197">
        <v>3.23</v>
      </c>
      <c r="R12" s="197">
        <v>0.26</v>
      </c>
      <c r="S12" s="197">
        <v>4.2300000000000004</v>
      </c>
      <c r="T12" s="197">
        <v>0</v>
      </c>
      <c r="U12" s="197">
        <v>1.76</v>
      </c>
      <c r="V12" s="197">
        <v>0.12</v>
      </c>
      <c r="W12" s="197">
        <v>0.43</v>
      </c>
      <c r="X12" s="197">
        <v>1.01</v>
      </c>
      <c r="Y12" s="197">
        <v>0</v>
      </c>
      <c r="Z12" s="197">
        <v>2.08</v>
      </c>
      <c r="AA12" s="197">
        <v>0.45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12.53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57.01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4.54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11.66</v>
      </c>
      <c r="G13" s="197">
        <v>6.66</v>
      </c>
      <c r="H13" s="197">
        <v>0</v>
      </c>
      <c r="I13" s="197">
        <v>9.75</v>
      </c>
      <c r="J13" s="197">
        <v>10.09</v>
      </c>
      <c r="K13" s="197">
        <v>0.31</v>
      </c>
      <c r="L13" s="197">
        <v>22.76</v>
      </c>
      <c r="M13" s="197">
        <v>0.95</v>
      </c>
      <c r="N13" s="197">
        <v>0.6</v>
      </c>
      <c r="O13" s="197">
        <v>0</v>
      </c>
      <c r="P13" s="197">
        <v>1.06</v>
      </c>
      <c r="Q13" s="197">
        <v>3.23</v>
      </c>
      <c r="R13" s="197">
        <v>0.26</v>
      </c>
      <c r="S13" s="197">
        <v>4.2300000000000004</v>
      </c>
      <c r="T13" s="197">
        <v>0</v>
      </c>
      <c r="U13" s="197">
        <v>1.76</v>
      </c>
      <c r="V13" s="197">
        <v>0.12</v>
      </c>
      <c r="W13" s="197">
        <v>0.43</v>
      </c>
      <c r="X13" s="197">
        <v>1.01</v>
      </c>
      <c r="Y13" s="197">
        <v>0</v>
      </c>
      <c r="Z13" s="197">
        <v>2.08</v>
      </c>
      <c r="AA13" s="197">
        <v>0.79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12.53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57.01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4.54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11.66</v>
      </c>
      <c r="G14" s="197">
        <v>6.66</v>
      </c>
      <c r="H14" s="197">
        <v>0</v>
      </c>
      <c r="I14" s="197">
        <v>9.75</v>
      </c>
      <c r="J14" s="197">
        <v>10.09</v>
      </c>
      <c r="K14" s="197">
        <v>0.31</v>
      </c>
      <c r="L14" s="197">
        <v>22.76</v>
      </c>
      <c r="M14" s="197">
        <v>0.95</v>
      </c>
      <c r="N14" s="197">
        <v>0.6</v>
      </c>
      <c r="O14" s="197">
        <v>0</v>
      </c>
      <c r="P14" s="197">
        <v>1.06</v>
      </c>
      <c r="Q14" s="197">
        <v>3.23</v>
      </c>
      <c r="R14" s="197">
        <v>0.26</v>
      </c>
      <c r="S14" s="197">
        <v>4.2300000000000004</v>
      </c>
      <c r="T14" s="197">
        <v>0</v>
      </c>
      <c r="U14" s="197">
        <v>1.76</v>
      </c>
      <c r="V14" s="197">
        <v>0.12</v>
      </c>
      <c r="W14" s="197">
        <v>0.43</v>
      </c>
      <c r="X14" s="197">
        <v>1.01</v>
      </c>
      <c r="Y14" s="197">
        <v>0</v>
      </c>
      <c r="Z14" s="197">
        <v>2.08</v>
      </c>
      <c r="AA14" s="197">
        <v>0.79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12.53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57.01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4.54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11.66</v>
      </c>
      <c r="G15" s="197">
        <v>6.66</v>
      </c>
      <c r="H15" s="197">
        <v>0</v>
      </c>
      <c r="I15" s="197">
        <v>9.75</v>
      </c>
      <c r="J15" s="197">
        <v>10.09</v>
      </c>
      <c r="K15" s="197">
        <v>0.31</v>
      </c>
      <c r="L15" s="197">
        <v>22.76</v>
      </c>
      <c r="M15" s="197">
        <v>0.95</v>
      </c>
      <c r="N15" s="197">
        <v>0.6</v>
      </c>
      <c r="O15" s="197">
        <v>0</v>
      </c>
      <c r="P15" s="197">
        <v>1.06</v>
      </c>
      <c r="Q15" s="197">
        <v>3.23</v>
      </c>
      <c r="R15" s="197">
        <v>0.26</v>
      </c>
      <c r="S15" s="197">
        <v>4.2300000000000004</v>
      </c>
      <c r="T15" s="197">
        <v>0</v>
      </c>
      <c r="U15" s="197">
        <v>1.76</v>
      </c>
      <c r="V15" s="197">
        <v>0.12</v>
      </c>
      <c r="W15" s="197">
        <v>0.43</v>
      </c>
      <c r="X15" s="197">
        <v>1.01</v>
      </c>
      <c r="Y15" s="197">
        <v>0</v>
      </c>
      <c r="Z15" s="197">
        <v>2.08</v>
      </c>
      <c r="AA15" s="197">
        <v>0.79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12.53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57.01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4.54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11.66</v>
      </c>
      <c r="G16" s="197">
        <v>6.66</v>
      </c>
      <c r="H16" s="197">
        <v>0</v>
      </c>
      <c r="I16" s="197">
        <v>9.75</v>
      </c>
      <c r="J16" s="197">
        <v>10.09</v>
      </c>
      <c r="K16" s="197">
        <v>0.31</v>
      </c>
      <c r="L16" s="197">
        <v>22.76</v>
      </c>
      <c r="M16" s="197">
        <v>0.95</v>
      </c>
      <c r="N16" s="197">
        <v>0.6</v>
      </c>
      <c r="O16" s="197">
        <v>0</v>
      </c>
      <c r="P16" s="197">
        <v>1.06</v>
      </c>
      <c r="Q16" s="197">
        <v>3.23</v>
      </c>
      <c r="R16" s="197">
        <v>0.26</v>
      </c>
      <c r="S16" s="197">
        <v>4.2300000000000004</v>
      </c>
      <c r="T16" s="197">
        <v>0</v>
      </c>
      <c r="U16" s="197">
        <v>1.76</v>
      </c>
      <c r="V16" s="197">
        <v>0.12</v>
      </c>
      <c r="W16" s="197">
        <v>0.43</v>
      </c>
      <c r="X16" s="197">
        <v>1.01</v>
      </c>
      <c r="Y16" s="197">
        <v>0</v>
      </c>
      <c r="Z16" s="197">
        <v>2.08</v>
      </c>
      <c r="AA16" s="197">
        <v>0.79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57.01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4.54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11.66</v>
      </c>
      <c r="G17" s="197">
        <v>6.66</v>
      </c>
      <c r="H17" s="197">
        <v>0</v>
      </c>
      <c r="I17" s="197">
        <v>9.75</v>
      </c>
      <c r="J17" s="197">
        <v>10.09</v>
      </c>
      <c r="K17" s="197">
        <v>0.31</v>
      </c>
      <c r="L17" s="197">
        <v>75.92</v>
      </c>
      <c r="M17" s="197">
        <v>0.95</v>
      </c>
      <c r="N17" s="197">
        <v>0.6</v>
      </c>
      <c r="O17" s="197">
        <v>0</v>
      </c>
      <c r="P17" s="197">
        <v>1.06</v>
      </c>
      <c r="Q17" s="197">
        <v>3.23</v>
      </c>
      <c r="R17" s="197">
        <v>0.26</v>
      </c>
      <c r="S17" s="197">
        <v>4.2300000000000004</v>
      </c>
      <c r="T17" s="197">
        <v>0</v>
      </c>
      <c r="U17" s="197">
        <v>1.76</v>
      </c>
      <c r="V17" s="197">
        <v>0.12</v>
      </c>
      <c r="W17" s="197">
        <v>0.43</v>
      </c>
      <c r="X17" s="197">
        <v>1.01</v>
      </c>
      <c r="Y17" s="197">
        <v>0</v>
      </c>
      <c r="Z17" s="197">
        <v>2.08</v>
      </c>
      <c r="AA17" s="197">
        <v>0.79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57.01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4.54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11.66</v>
      </c>
      <c r="G18" s="197">
        <v>6.66</v>
      </c>
      <c r="H18" s="197">
        <v>0</v>
      </c>
      <c r="I18" s="197">
        <v>9.75</v>
      </c>
      <c r="J18" s="197">
        <v>10.09</v>
      </c>
      <c r="K18" s="197">
        <v>0.31</v>
      </c>
      <c r="L18" s="197">
        <v>124.24</v>
      </c>
      <c r="M18" s="197">
        <v>0.95</v>
      </c>
      <c r="N18" s="197">
        <v>0.6</v>
      </c>
      <c r="O18" s="197">
        <v>0</v>
      </c>
      <c r="P18" s="197">
        <v>1.06</v>
      </c>
      <c r="Q18" s="197">
        <v>3.23</v>
      </c>
      <c r="R18" s="197">
        <v>0.26</v>
      </c>
      <c r="S18" s="197">
        <v>4.2300000000000004</v>
      </c>
      <c r="T18" s="197">
        <v>0</v>
      </c>
      <c r="U18" s="197">
        <v>1.76</v>
      </c>
      <c r="V18" s="197">
        <v>0.12</v>
      </c>
      <c r="W18" s="197">
        <v>0.43</v>
      </c>
      <c r="X18" s="197">
        <v>1.01</v>
      </c>
      <c r="Y18" s="197">
        <v>0</v>
      </c>
      <c r="Z18" s="197">
        <v>2.08</v>
      </c>
      <c r="AA18" s="197">
        <v>0.79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57.01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4.54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11.66</v>
      </c>
      <c r="G19" s="197">
        <v>6.66</v>
      </c>
      <c r="H19" s="197">
        <v>0</v>
      </c>
      <c r="I19" s="197">
        <v>9.75</v>
      </c>
      <c r="J19" s="197">
        <v>10.09</v>
      </c>
      <c r="K19" s="197">
        <v>0.31</v>
      </c>
      <c r="L19" s="197">
        <v>216.06</v>
      </c>
      <c r="M19" s="197">
        <v>0.95</v>
      </c>
      <c r="N19" s="197">
        <v>0.6</v>
      </c>
      <c r="O19" s="197">
        <v>0</v>
      </c>
      <c r="P19" s="197">
        <v>1.06</v>
      </c>
      <c r="Q19" s="197">
        <v>3.23</v>
      </c>
      <c r="R19" s="197">
        <v>0.26</v>
      </c>
      <c r="S19" s="197">
        <v>4.2300000000000004</v>
      </c>
      <c r="T19" s="197">
        <v>0</v>
      </c>
      <c r="U19" s="197">
        <v>1.76</v>
      </c>
      <c r="V19" s="197">
        <v>0.12</v>
      </c>
      <c r="W19" s="197">
        <v>0</v>
      </c>
      <c r="X19" s="197">
        <v>1.01</v>
      </c>
      <c r="Y19" s="197">
        <v>0</v>
      </c>
      <c r="Z19" s="197">
        <v>2.08</v>
      </c>
      <c r="AA19" s="197">
        <v>0.79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57.01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4.54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11.66</v>
      </c>
      <c r="G20" s="197">
        <v>6.66</v>
      </c>
      <c r="H20" s="197">
        <v>0</v>
      </c>
      <c r="I20" s="197">
        <v>9.75</v>
      </c>
      <c r="J20" s="197">
        <v>10.09</v>
      </c>
      <c r="K20" s="197">
        <v>0.31</v>
      </c>
      <c r="L20" s="197">
        <v>136.33000000000001</v>
      </c>
      <c r="M20" s="197">
        <v>0.95</v>
      </c>
      <c r="N20" s="197">
        <v>0.6</v>
      </c>
      <c r="O20" s="197">
        <v>0</v>
      </c>
      <c r="P20" s="197">
        <v>1.06</v>
      </c>
      <c r="Q20" s="197">
        <v>3.23</v>
      </c>
      <c r="R20" s="197">
        <v>0.26</v>
      </c>
      <c r="S20" s="197">
        <v>4.2300000000000004</v>
      </c>
      <c r="T20" s="197">
        <v>0</v>
      </c>
      <c r="U20" s="197">
        <v>1.76</v>
      </c>
      <c r="V20" s="197">
        <v>0.12</v>
      </c>
      <c r="W20" s="197">
        <v>0</v>
      </c>
      <c r="X20" s="197">
        <v>1.01</v>
      </c>
      <c r="Y20" s="197">
        <v>0</v>
      </c>
      <c r="Z20" s="197">
        <v>2.08</v>
      </c>
      <c r="AA20" s="197">
        <v>0.79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57.01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4.54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11.66</v>
      </c>
      <c r="G21" s="197">
        <v>6.66</v>
      </c>
      <c r="H21" s="197">
        <v>0</v>
      </c>
      <c r="I21" s="197">
        <v>9.75</v>
      </c>
      <c r="J21" s="197">
        <v>10.09</v>
      </c>
      <c r="K21" s="197">
        <v>0.31</v>
      </c>
      <c r="L21" s="197">
        <v>19.38</v>
      </c>
      <c r="M21" s="197">
        <v>0.95</v>
      </c>
      <c r="N21" s="197">
        <v>0.6</v>
      </c>
      <c r="O21" s="197">
        <v>0</v>
      </c>
      <c r="P21" s="197">
        <v>1.06</v>
      </c>
      <c r="Q21" s="197">
        <v>3.23</v>
      </c>
      <c r="R21" s="197">
        <v>0.26</v>
      </c>
      <c r="S21" s="197">
        <v>4.2300000000000004</v>
      </c>
      <c r="T21" s="197">
        <v>0</v>
      </c>
      <c r="U21" s="197">
        <v>1.76</v>
      </c>
      <c r="V21" s="197">
        <v>0.12</v>
      </c>
      <c r="W21" s="197">
        <v>0</v>
      </c>
      <c r="X21" s="197">
        <v>1.01</v>
      </c>
      <c r="Y21" s="197">
        <v>0</v>
      </c>
      <c r="Z21" s="197">
        <v>2.08</v>
      </c>
      <c r="AA21" s="197">
        <v>0.79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57.01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4.54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11.66</v>
      </c>
      <c r="G22" s="197">
        <v>6.66</v>
      </c>
      <c r="H22" s="197">
        <v>0</v>
      </c>
      <c r="I22" s="197">
        <v>9.75</v>
      </c>
      <c r="J22" s="197">
        <v>10.09</v>
      </c>
      <c r="K22" s="197">
        <v>0.31</v>
      </c>
      <c r="L22" s="197">
        <v>19.38</v>
      </c>
      <c r="M22" s="197">
        <v>0.95</v>
      </c>
      <c r="N22" s="197">
        <v>0.6</v>
      </c>
      <c r="O22" s="197">
        <v>0</v>
      </c>
      <c r="P22" s="197">
        <v>1.06</v>
      </c>
      <c r="Q22" s="197">
        <v>3.23</v>
      </c>
      <c r="R22" s="197">
        <v>0.26</v>
      </c>
      <c r="S22" s="197">
        <v>4.2300000000000004</v>
      </c>
      <c r="T22" s="197">
        <v>0</v>
      </c>
      <c r="U22" s="197">
        <v>1.76</v>
      </c>
      <c r="V22" s="197">
        <v>0.12</v>
      </c>
      <c r="W22" s="197">
        <v>0</v>
      </c>
      <c r="X22" s="197">
        <v>1.01</v>
      </c>
      <c r="Y22" s="197">
        <v>0</v>
      </c>
      <c r="Z22" s="197">
        <v>2.08</v>
      </c>
      <c r="AA22" s="197">
        <v>0.79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57.01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4.54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11.66</v>
      </c>
      <c r="G23" s="197">
        <v>6.66</v>
      </c>
      <c r="H23" s="197">
        <v>0</v>
      </c>
      <c r="I23" s="197">
        <v>9.75</v>
      </c>
      <c r="J23" s="197">
        <v>10.09</v>
      </c>
      <c r="K23" s="197">
        <v>0.31</v>
      </c>
      <c r="L23" s="197">
        <v>19.38</v>
      </c>
      <c r="M23" s="197">
        <v>0.95</v>
      </c>
      <c r="N23" s="197">
        <v>0.6</v>
      </c>
      <c r="O23" s="197">
        <v>0</v>
      </c>
      <c r="P23" s="197">
        <v>1.06</v>
      </c>
      <c r="Q23" s="197">
        <v>3.23</v>
      </c>
      <c r="R23" s="197">
        <v>0.26</v>
      </c>
      <c r="S23" s="197">
        <v>4.2300000000000004</v>
      </c>
      <c r="T23" s="197">
        <v>0</v>
      </c>
      <c r="U23" s="197">
        <v>1.76</v>
      </c>
      <c r="V23" s="197">
        <v>0.12</v>
      </c>
      <c r="W23" s="197">
        <v>0</v>
      </c>
      <c r="X23" s="197">
        <v>1.01</v>
      </c>
      <c r="Y23" s="197">
        <v>0</v>
      </c>
      <c r="Z23" s="197">
        <v>2.08</v>
      </c>
      <c r="AA23" s="197">
        <v>0.79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57.01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4.54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11.66</v>
      </c>
      <c r="G24" s="197">
        <v>6.66</v>
      </c>
      <c r="H24" s="197">
        <v>0</v>
      </c>
      <c r="I24" s="197">
        <v>9.75</v>
      </c>
      <c r="J24" s="197">
        <v>10.09</v>
      </c>
      <c r="K24" s="197">
        <v>0.31</v>
      </c>
      <c r="L24" s="197">
        <v>19.38</v>
      </c>
      <c r="M24" s="197">
        <v>0.95</v>
      </c>
      <c r="N24" s="197">
        <v>0.6</v>
      </c>
      <c r="O24" s="197">
        <v>0</v>
      </c>
      <c r="P24" s="197">
        <v>1.06</v>
      </c>
      <c r="Q24" s="197">
        <v>3.23</v>
      </c>
      <c r="R24" s="197">
        <v>0.26</v>
      </c>
      <c r="S24" s="197">
        <v>4.2300000000000004</v>
      </c>
      <c r="T24" s="197">
        <v>0</v>
      </c>
      <c r="U24" s="197">
        <v>1.76</v>
      </c>
      <c r="V24" s="197">
        <v>0.12</v>
      </c>
      <c r="W24" s="197">
        <v>0</v>
      </c>
      <c r="X24" s="197">
        <v>1.01</v>
      </c>
      <c r="Y24" s="197">
        <v>0</v>
      </c>
      <c r="Z24" s="197">
        <v>2.08</v>
      </c>
      <c r="AA24" s="197">
        <v>0.79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57.01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4.54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11.66</v>
      </c>
      <c r="G25" s="197">
        <v>6.66</v>
      </c>
      <c r="H25" s="197">
        <v>0</v>
      </c>
      <c r="I25" s="197">
        <v>9.75</v>
      </c>
      <c r="J25" s="197">
        <v>10.09</v>
      </c>
      <c r="K25" s="197">
        <v>0.31</v>
      </c>
      <c r="L25" s="197">
        <v>19.38</v>
      </c>
      <c r="M25" s="197">
        <v>0.95</v>
      </c>
      <c r="N25" s="197">
        <v>0.6</v>
      </c>
      <c r="O25" s="197">
        <v>0</v>
      </c>
      <c r="P25" s="197">
        <v>1.06</v>
      </c>
      <c r="Q25" s="197">
        <v>3.23</v>
      </c>
      <c r="R25" s="197">
        <v>0.26</v>
      </c>
      <c r="S25" s="197">
        <v>4.2300000000000004</v>
      </c>
      <c r="T25" s="197">
        <v>0</v>
      </c>
      <c r="U25" s="197">
        <v>1.76</v>
      </c>
      <c r="V25" s="197">
        <v>0.12</v>
      </c>
      <c r="W25" s="197">
        <v>0.31</v>
      </c>
      <c r="X25" s="197">
        <v>1.01</v>
      </c>
      <c r="Y25" s="197">
        <v>0</v>
      </c>
      <c r="Z25" s="197">
        <v>2.08</v>
      </c>
      <c r="AA25" s="197">
        <v>0.79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57.01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4.54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11.66</v>
      </c>
      <c r="G26" s="197">
        <v>6.66</v>
      </c>
      <c r="H26" s="197">
        <v>0</v>
      </c>
      <c r="I26" s="197">
        <v>9.75</v>
      </c>
      <c r="J26" s="197">
        <v>10.09</v>
      </c>
      <c r="K26" s="197">
        <v>0.31</v>
      </c>
      <c r="L26" s="197">
        <v>19.38</v>
      </c>
      <c r="M26" s="197">
        <v>0.95</v>
      </c>
      <c r="N26" s="197">
        <v>0.6</v>
      </c>
      <c r="O26" s="197">
        <v>0</v>
      </c>
      <c r="P26" s="197">
        <v>1.06</v>
      </c>
      <c r="Q26" s="197">
        <v>3.23</v>
      </c>
      <c r="R26" s="197">
        <v>0.26</v>
      </c>
      <c r="S26" s="197">
        <v>4.2300000000000004</v>
      </c>
      <c r="T26" s="197">
        <v>0</v>
      </c>
      <c r="U26" s="197">
        <v>1.76</v>
      </c>
      <c r="V26" s="197">
        <v>0.12</v>
      </c>
      <c r="W26" s="197">
        <v>0.31</v>
      </c>
      <c r="X26" s="197">
        <v>1.01</v>
      </c>
      <c r="Y26" s="197">
        <v>0</v>
      </c>
      <c r="Z26" s="197">
        <v>2.08</v>
      </c>
      <c r="AA26" s="197">
        <v>0.79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57.01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4.54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11.5</v>
      </c>
      <c r="G27" s="197">
        <v>6.66</v>
      </c>
      <c r="H27" s="197">
        <v>0</v>
      </c>
      <c r="I27" s="197">
        <v>9.75</v>
      </c>
      <c r="J27" s="197">
        <v>10.09</v>
      </c>
      <c r="K27" s="197">
        <v>0.32</v>
      </c>
      <c r="L27" s="197">
        <v>19.38</v>
      </c>
      <c r="M27" s="197">
        <v>0.95</v>
      </c>
      <c r="N27" s="197">
        <v>0.6</v>
      </c>
      <c r="O27" s="197">
        <v>0</v>
      </c>
      <c r="P27" s="197">
        <v>1.06</v>
      </c>
      <c r="Q27" s="197">
        <v>3.23</v>
      </c>
      <c r="R27" s="197">
        <v>0.26</v>
      </c>
      <c r="S27" s="197">
        <v>4.2300000000000004</v>
      </c>
      <c r="T27" s="197">
        <v>0</v>
      </c>
      <c r="U27" s="197">
        <v>1.76</v>
      </c>
      <c r="V27" s="197">
        <v>0.12</v>
      </c>
      <c r="W27" s="197">
        <v>0.31</v>
      </c>
      <c r="X27" s="197">
        <v>1.01</v>
      </c>
      <c r="Y27" s="197">
        <v>0</v>
      </c>
      <c r="Z27" s="197">
        <v>2.08</v>
      </c>
      <c r="AA27" s="197">
        <v>0.79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20.16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57.01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4.54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11.5</v>
      </c>
      <c r="G28" s="197">
        <v>6.66</v>
      </c>
      <c r="H28" s="197">
        <v>0</v>
      </c>
      <c r="I28" s="197">
        <v>9.75</v>
      </c>
      <c r="J28" s="197">
        <v>10.09</v>
      </c>
      <c r="K28" s="197">
        <v>0.31</v>
      </c>
      <c r="L28" s="197">
        <v>19.38</v>
      </c>
      <c r="M28" s="197">
        <v>0.95</v>
      </c>
      <c r="N28" s="197">
        <v>0.6</v>
      </c>
      <c r="O28" s="197">
        <v>0</v>
      </c>
      <c r="P28" s="197">
        <v>1.06</v>
      </c>
      <c r="Q28" s="197">
        <v>3.23</v>
      </c>
      <c r="R28" s="197">
        <v>0.26</v>
      </c>
      <c r="S28" s="197">
        <v>4.2300000000000004</v>
      </c>
      <c r="T28" s="197">
        <v>0</v>
      </c>
      <c r="U28" s="197">
        <v>1.76</v>
      </c>
      <c r="V28" s="197">
        <v>0.12</v>
      </c>
      <c r="W28" s="197">
        <v>0.31</v>
      </c>
      <c r="X28" s="197">
        <v>1.01</v>
      </c>
      <c r="Y28" s="197">
        <v>0</v>
      </c>
      <c r="Z28" s="197">
        <v>2.08</v>
      </c>
      <c r="AA28" s="197">
        <v>0.79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20.16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57.01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4.54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11.5</v>
      </c>
      <c r="G29" s="197">
        <v>6.66</v>
      </c>
      <c r="H29" s="197">
        <v>0</v>
      </c>
      <c r="I29" s="197">
        <v>9.75</v>
      </c>
      <c r="J29" s="197">
        <v>10.09</v>
      </c>
      <c r="K29" s="197">
        <v>0.31</v>
      </c>
      <c r="L29" s="197">
        <v>19.38</v>
      </c>
      <c r="M29" s="197">
        <v>0.95</v>
      </c>
      <c r="N29" s="197">
        <v>0.6</v>
      </c>
      <c r="O29" s="197">
        <v>0</v>
      </c>
      <c r="P29" s="197">
        <v>1.06</v>
      </c>
      <c r="Q29" s="197">
        <v>3.23</v>
      </c>
      <c r="R29" s="197">
        <v>0.26</v>
      </c>
      <c r="S29" s="197">
        <v>4.2300000000000004</v>
      </c>
      <c r="T29" s="197">
        <v>0</v>
      </c>
      <c r="U29" s="197">
        <v>1.76</v>
      </c>
      <c r="V29" s="197">
        <v>0.12</v>
      </c>
      <c r="W29" s="197">
        <v>0.31</v>
      </c>
      <c r="X29" s="197">
        <v>1.01</v>
      </c>
      <c r="Y29" s="197">
        <v>0</v>
      </c>
      <c r="Z29" s="197">
        <v>2.08</v>
      </c>
      <c r="AA29" s="197">
        <v>0.79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20.16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57.01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4.54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11.5</v>
      </c>
      <c r="G30" s="197">
        <v>6.66</v>
      </c>
      <c r="H30" s="197">
        <v>0</v>
      </c>
      <c r="I30" s="197">
        <v>9.75</v>
      </c>
      <c r="J30" s="197">
        <v>10.09</v>
      </c>
      <c r="K30" s="197">
        <v>0.31</v>
      </c>
      <c r="L30" s="197">
        <v>19.38</v>
      </c>
      <c r="M30" s="197">
        <v>0.95</v>
      </c>
      <c r="N30" s="197">
        <v>0.6</v>
      </c>
      <c r="O30" s="197">
        <v>0</v>
      </c>
      <c r="P30" s="197">
        <v>1.06</v>
      </c>
      <c r="Q30" s="197">
        <v>3.23</v>
      </c>
      <c r="R30" s="197">
        <v>0.26</v>
      </c>
      <c r="S30" s="197">
        <v>4.2300000000000004</v>
      </c>
      <c r="T30" s="197">
        <v>0</v>
      </c>
      <c r="U30" s="197">
        <v>1.76</v>
      </c>
      <c r="V30" s="197">
        <v>0.12</v>
      </c>
      <c r="W30" s="197">
        <v>0.31</v>
      </c>
      <c r="X30" s="197">
        <v>1.01</v>
      </c>
      <c r="Y30" s="197">
        <v>0</v>
      </c>
      <c r="Z30" s="197">
        <v>2.08</v>
      </c>
      <c r="AA30" s="197">
        <v>0.79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12.53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57.01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4.54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11.5</v>
      </c>
      <c r="G31" s="197">
        <v>6.66</v>
      </c>
      <c r="H31" s="197">
        <v>0</v>
      </c>
      <c r="I31" s="197">
        <v>9.75</v>
      </c>
      <c r="J31" s="197">
        <v>10.09</v>
      </c>
      <c r="K31" s="197">
        <v>0.31</v>
      </c>
      <c r="L31" s="197">
        <v>19.38</v>
      </c>
      <c r="M31" s="197">
        <v>0.95</v>
      </c>
      <c r="N31" s="197">
        <v>0.6</v>
      </c>
      <c r="O31" s="197">
        <v>0</v>
      </c>
      <c r="P31" s="197">
        <v>1.06</v>
      </c>
      <c r="Q31" s="197">
        <v>3.23</v>
      </c>
      <c r="R31" s="197">
        <v>0.26</v>
      </c>
      <c r="S31" s="197">
        <v>4.2300000000000004</v>
      </c>
      <c r="T31" s="197">
        <v>0</v>
      </c>
      <c r="U31" s="197">
        <v>1.76</v>
      </c>
      <c r="V31" s="197">
        <v>0.12</v>
      </c>
      <c r="W31" s="197">
        <v>0.31</v>
      </c>
      <c r="X31" s="197">
        <v>1.01</v>
      </c>
      <c r="Y31" s="197">
        <v>0</v>
      </c>
      <c r="Z31" s="197">
        <v>2.08</v>
      </c>
      <c r="AA31" s="197">
        <v>0.79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12.53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57.01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4.54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11.5</v>
      </c>
      <c r="G32" s="197">
        <v>6.66</v>
      </c>
      <c r="H32" s="197">
        <v>0</v>
      </c>
      <c r="I32" s="197">
        <v>9.75</v>
      </c>
      <c r="J32" s="197">
        <v>10.09</v>
      </c>
      <c r="K32" s="197">
        <v>0.31</v>
      </c>
      <c r="L32" s="197">
        <v>109.74</v>
      </c>
      <c r="M32" s="197">
        <v>0.95</v>
      </c>
      <c r="N32" s="197">
        <v>0.6</v>
      </c>
      <c r="O32" s="197">
        <v>0</v>
      </c>
      <c r="P32" s="197">
        <v>1.06</v>
      </c>
      <c r="Q32" s="197">
        <v>3.23</v>
      </c>
      <c r="R32" s="197">
        <v>0.26</v>
      </c>
      <c r="S32" s="197">
        <v>4.2300000000000004</v>
      </c>
      <c r="T32" s="197">
        <v>0</v>
      </c>
      <c r="U32" s="197">
        <v>1.76</v>
      </c>
      <c r="V32" s="197">
        <v>0.12</v>
      </c>
      <c r="W32" s="197">
        <v>0.31</v>
      </c>
      <c r="X32" s="197">
        <v>1.01</v>
      </c>
      <c r="Y32" s="197">
        <v>0</v>
      </c>
      <c r="Z32" s="197">
        <v>2.08</v>
      </c>
      <c r="AA32" s="197">
        <v>0.79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57.01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4.54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11.5</v>
      </c>
      <c r="G33" s="197">
        <v>6.66</v>
      </c>
      <c r="H33" s="197">
        <v>0</v>
      </c>
      <c r="I33" s="197">
        <v>9.75</v>
      </c>
      <c r="J33" s="197">
        <v>10.09</v>
      </c>
      <c r="K33" s="197">
        <v>0.31</v>
      </c>
      <c r="L33" s="197">
        <v>203.49</v>
      </c>
      <c r="M33" s="197">
        <v>0.95</v>
      </c>
      <c r="N33" s="197">
        <v>0.6</v>
      </c>
      <c r="O33" s="197">
        <v>0</v>
      </c>
      <c r="P33" s="197">
        <v>1.06</v>
      </c>
      <c r="Q33" s="197">
        <v>3.23</v>
      </c>
      <c r="R33" s="197">
        <v>0.26</v>
      </c>
      <c r="S33" s="197">
        <v>4.2300000000000004</v>
      </c>
      <c r="T33" s="197">
        <v>0</v>
      </c>
      <c r="U33" s="197">
        <v>1.76</v>
      </c>
      <c r="V33" s="197">
        <v>0.12</v>
      </c>
      <c r="W33" s="197">
        <v>0.31</v>
      </c>
      <c r="X33" s="197">
        <v>1.01</v>
      </c>
      <c r="Y33" s="197">
        <v>0</v>
      </c>
      <c r="Z33" s="197">
        <v>2.08</v>
      </c>
      <c r="AA33" s="197">
        <v>0.79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12.53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57.01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4.54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11.5</v>
      </c>
      <c r="G34" s="197">
        <v>6.66</v>
      </c>
      <c r="H34" s="197">
        <v>0</v>
      </c>
      <c r="I34" s="197">
        <v>9.75</v>
      </c>
      <c r="J34" s="197">
        <v>10.09</v>
      </c>
      <c r="K34" s="197">
        <v>0.31</v>
      </c>
      <c r="L34" s="197">
        <v>267.29000000000002</v>
      </c>
      <c r="M34" s="197">
        <v>0.95</v>
      </c>
      <c r="N34" s="197">
        <v>0.6</v>
      </c>
      <c r="O34" s="197">
        <v>0</v>
      </c>
      <c r="P34" s="197">
        <v>1.06</v>
      </c>
      <c r="Q34" s="197">
        <v>3.23</v>
      </c>
      <c r="R34" s="197">
        <v>0.26</v>
      </c>
      <c r="S34" s="197">
        <v>4.2300000000000004</v>
      </c>
      <c r="T34" s="197">
        <v>0</v>
      </c>
      <c r="U34" s="197">
        <v>1.76</v>
      </c>
      <c r="V34" s="197">
        <v>0.12</v>
      </c>
      <c r="W34" s="197">
        <v>0.31</v>
      </c>
      <c r="X34" s="197">
        <v>1.01</v>
      </c>
      <c r="Y34" s="197">
        <v>0</v>
      </c>
      <c r="Z34" s="197">
        <v>2.08</v>
      </c>
      <c r="AA34" s="197">
        <v>0.79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12.53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57.01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4.54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11.33</v>
      </c>
      <c r="G35" s="197">
        <v>6.66</v>
      </c>
      <c r="H35" s="197">
        <v>0</v>
      </c>
      <c r="I35" s="197">
        <v>9.75</v>
      </c>
      <c r="J35" s="197">
        <v>10.09</v>
      </c>
      <c r="K35" s="197">
        <v>0.31</v>
      </c>
      <c r="L35" s="197">
        <v>267.29000000000002</v>
      </c>
      <c r="M35" s="197">
        <v>0.95</v>
      </c>
      <c r="N35" s="197">
        <v>0.6</v>
      </c>
      <c r="O35" s="197">
        <v>0</v>
      </c>
      <c r="P35" s="197">
        <v>1.06</v>
      </c>
      <c r="Q35" s="197">
        <v>3.23</v>
      </c>
      <c r="R35" s="197">
        <v>0.26</v>
      </c>
      <c r="S35" s="197">
        <v>4.2300000000000004</v>
      </c>
      <c r="T35" s="197">
        <v>0</v>
      </c>
      <c r="U35" s="197">
        <v>1.76</v>
      </c>
      <c r="V35" s="197">
        <v>0.12</v>
      </c>
      <c r="W35" s="197">
        <v>0.31</v>
      </c>
      <c r="X35" s="197">
        <v>1.01</v>
      </c>
      <c r="Y35" s="197">
        <v>0</v>
      </c>
      <c r="Z35" s="197">
        <v>2.08</v>
      </c>
      <c r="AA35" s="197">
        <v>0.79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20.16</v>
      </c>
      <c r="AH35" s="197">
        <v>0</v>
      </c>
      <c r="AI35" s="197">
        <v>12.53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57.01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4.54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11.33</v>
      </c>
      <c r="G36" s="197">
        <v>6.66</v>
      </c>
      <c r="H36" s="197">
        <v>0</v>
      </c>
      <c r="I36" s="197">
        <v>9.75</v>
      </c>
      <c r="J36" s="197">
        <v>10.09</v>
      </c>
      <c r="K36" s="197">
        <v>0.31</v>
      </c>
      <c r="L36" s="197">
        <v>201.57</v>
      </c>
      <c r="M36" s="197">
        <v>0.95</v>
      </c>
      <c r="N36" s="197">
        <v>0.6</v>
      </c>
      <c r="O36" s="197">
        <v>0</v>
      </c>
      <c r="P36" s="197">
        <v>1.06</v>
      </c>
      <c r="Q36" s="197">
        <v>3.23</v>
      </c>
      <c r="R36" s="197">
        <v>0.26</v>
      </c>
      <c r="S36" s="197">
        <v>4.2300000000000004</v>
      </c>
      <c r="T36" s="197">
        <v>0</v>
      </c>
      <c r="U36" s="197">
        <v>1.76</v>
      </c>
      <c r="V36" s="197">
        <v>0.12</v>
      </c>
      <c r="W36" s="197">
        <v>0.31</v>
      </c>
      <c r="X36" s="197">
        <v>1.01</v>
      </c>
      <c r="Y36" s="197">
        <v>0</v>
      </c>
      <c r="Z36" s="197">
        <v>2.08</v>
      </c>
      <c r="AA36" s="197">
        <v>0.79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20.16</v>
      </c>
      <c r="AH36" s="197">
        <v>0</v>
      </c>
      <c r="AI36" s="197">
        <v>12.53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57.01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4.54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11.33</v>
      </c>
      <c r="G37" s="197">
        <v>6.66</v>
      </c>
      <c r="H37" s="197">
        <v>0</v>
      </c>
      <c r="I37" s="197">
        <v>9.75</v>
      </c>
      <c r="J37" s="197">
        <v>10.09</v>
      </c>
      <c r="K37" s="197">
        <v>0.31</v>
      </c>
      <c r="L37" s="197">
        <v>143.58000000000001</v>
      </c>
      <c r="M37" s="197">
        <v>0.95</v>
      </c>
      <c r="N37" s="197">
        <v>0.6</v>
      </c>
      <c r="O37" s="197">
        <v>0</v>
      </c>
      <c r="P37" s="197">
        <v>1.06</v>
      </c>
      <c r="Q37" s="197">
        <v>3.23</v>
      </c>
      <c r="R37" s="197">
        <v>0.26</v>
      </c>
      <c r="S37" s="197">
        <v>4.2300000000000004</v>
      </c>
      <c r="T37" s="197">
        <v>0</v>
      </c>
      <c r="U37" s="197">
        <v>1.76</v>
      </c>
      <c r="V37" s="197">
        <v>0.12</v>
      </c>
      <c r="W37" s="197">
        <v>0.31</v>
      </c>
      <c r="X37" s="197">
        <v>1.01</v>
      </c>
      <c r="Y37" s="197">
        <v>0</v>
      </c>
      <c r="Z37" s="197">
        <v>2.08</v>
      </c>
      <c r="AA37" s="197">
        <v>0.79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20.16</v>
      </c>
      <c r="AH37" s="197">
        <v>0</v>
      </c>
      <c r="AI37" s="197">
        <v>12.53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57.01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4.54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11.16</v>
      </c>
      <c r="G38" s="197">
        <v>6.66</v>
      </c>
      <c r="H38" s="197">
        <v>0</v>
      </c>
      <c r="I38" s="197">
        <v>9.75</v>
      </c>
      <c r="J38" s="197">
        <v>10.09</v>
      </c>
      <c r="K38" s="197">
        <v>0.31</v>
      </c>
      <c r="L38" s="197">
        <v>143.58000000000001</v>
      </c>
      <c r="M38" s="197">
        <v>0.95</v>
      </c>
      <c r="N38" s="197">
        <v>0.6</v>
      </c>
      <c r="O38" s="197">
        <v>0</v>
      </c>
      <c r="P38" s="197">
        <v>1.06</v>
      </c>
      <c r="Q38" s="197">
        <v>3.23</v>
      </c>
      <c r="R38" s="197">
        <v>0.26</v>
      </c>
      <c r="S38" s="197">
        <v>4.2300000000000004</v>
      </c>
      <c r="T38" s="197">
        <v>0</v>
      </c>
      <c r="U38" s="197">
        <v>1.76</v>
      </c>
      <c r="V38" s="197">
        <v>0.12</v>
      </c>
      <c r="W38" s="197">
        <v>0.31</v>
      </c>
      <c r="X38" s="197">
        <v>1.01</v>
      </c>
      <c r="Y38" s="197">
        <v>0</v>
      </c>
      <c r="Z38" s="197">
        <v>2.08</v>
      </c>
      <c r="AA38" s="197">
        <v>0.79</v>
      </c>
      <c r="AB38" s="197">
        <v>0</v>
      </c>
      <c r="AC38" s="197">
        <v>1.25</v>
      </c>
      <c r="AD38" s="197">
        <v>8.9</v>
      </c>
      <c r="AE38" s="197">
        <v>0</v>
      </c>
      <c r="AF38" s="197">
        <v>0</v>
      </c>
      <c r="AG38" s="197">
        <v>20.16</v>
      </c>
      <c r="AH38" s="197">
        <v>0</v>
      </c>
      <c r="AI38" s="197">
        <v>12.53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57.01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4.54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11.16</v>
      </c>
      <c r="G39" s="197">
        <v>6.66</v>
      </c>
      <c r="H39" s="197">
        <v>0</v>
      </c>
      <c r="I39" s="197">
        <v>9.75</v>
      </c>
      <c r="J39" s="197">
        <v>10.09</v>
      </c>
      <c r="K39" s="197">
        <v>0.31</v>
      </c>
      <c r="L39" s="197">
        <v>143.58000000000001</v>
      </c>
      <c r="M39" s="197">
        <v>0.95</v>
      </c>
      <c r="N39" s="197">
        <v>0.6</v>
      </c>
      <c r="O39" s="197">
        <v>0</v>
      </c>
      <c r="P39" s="197">
        <v>1.06</v>
      </c>
      <c r="Q39" s="197">
        <v>3.23</v>
      </c>
      <c r="R39" s="197">
        <v>0.26</v>
      </c>
      <c r="S39" s="197">
        <v>4.2300000000000004</v>
      </c>
      <c r="T39" s="197">
        <v>0</v>
      </c>
      <c r="U39" s="197">
        <v>1.76</v>
      </c>
      <c r="V39" s="197">
        <v>0.12</v>
      </c>
      <c r="W39" s="197">
        <v>0.31</v>
      </c>
      <c r="X39" s="197">
        <v>1.01</v>
      </c>
      <c r="Y39" s="197">
        <v>0</v>
      </c>
      <c r="Z39" s="197">
        <v>2.08</v>
      </c>
      <c r="AA39" s="197">
        <v>0.79</v>
      </c>
      <c r="AB39" s="197">
        <v>0</v>
      </c>
      <c r="AC39" s="197">
        <v>1.25</v>
      </c>
      <c r="AD39" s="197">
        <v>8.9</v>
      </c>
      <c r="AE39" s="197">
        <v>0</v>
      </c>
      <c r="AF39" s="197">
        <v>0</v>
      </c>
      <c r="AG39" s="197">
        <v>19.77</v>
      </c>
      <c r="AH39" s="197">
        <v>0</v>
      </c>
      <c r="AI39" s="197">
        <v>12.53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57.01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4.54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11.16</v>
      </c>
      <c r="G40" s="197">
        <v>6.66</v>
      </c>
      <c r="H40" s="197">
        <v>0</v>
      </c>
      <c r="I40" s="197">
        <v>9.75</v>
      </c>
      <c r="J40" s="197">
        <v>10.09</v>
      </c>
      <c r="K40" s="197">
        <v>0.31</v>
      </c>
      <c r="L40" s="197">
        <v>143.58000000000001</v>
      </c>
      <c r="M40" s="197">
        <v>0.95</v>
      </c>
      <c r="N40" s="197">
        <v>0.6</v>
      </c>
      <c r="O40" s="197">
        <v>0</v>
      </c>
      <c r="P40" s="197">
        <v>1.06</v>
      </c>
      <c r="Q40" s="197">
        <v>3.23</v>
      </c>
      <c r="R40" s="197">
        <v>0.26</v>
      </c>
      <c r="S40" s="197">
        <v>4.2300000000000004</v>
      </c>
      <c r="T40" s="197">
        <v>0</v>
      </c>
      <c r="U40" s="197">
        <v>1.76</v>
      </c>
      <c r="V40" s="197">
        <v>0.12</v>
      </c>
      <c r="W40" s="197">
        <v>0.31</v>
      </c>
      <c r="X40" s="197">
        <v>1.01</v>
      </c>
      <c r="Y40" s="197">
        <v>0</v>
      </c>
      <c r="Z40" s="197">
        <v>2.08</v>
      </c>
      <c r="AA40" s="197">
        <v>0.79</v>
      </c>
      <c r="AB40" s="197">
        <v>0</v>
      </c>
      <c r="AC40" s="197">
        <v>1.25</v>
      </c>
      <c r="AD40" s="197">
        <v>8.9</v>
      </c>
      <c r="AE40" s="197">
        <v>0</v>
      </c>
      <c r="AF40" s="197">
        <v>0</v>
      </c>
      <c r="AG40" s="197">
        <v>19.77</v>
      </c>
      <c r="AH40" s="197">
        <v>0</v>
      </c>
      <c r="AI40" s="197">
        <v>12.53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57.01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4.54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11.16</v>
      </c>
      <c r="G41" s="197">
        <v>6.66</v>
      </c>
      <c r="H41" s="197">
        <v>0</v>
      </c>
      <c r="I41" s="197">
        <v>9.75</v>
      </c>
      <c r="J41" s="197">
        <v>10.09</v>
      </c>
      <c r="K41" s="197">
        <v>0.31</v>
      </c>
      <c r="L41" s="197">
        <v>124.35</v>
      </c>
      <c r="M41" s="197">
        <v>0.95</v>
      </c>
      <c r="N41" s="197">
        <v>0.6</v>
      </c>
      <c r="O41" s="197">
        <v>0</v>
      </c>
      <c r="P41" s="197">
        <v>1.06</v>
      </c>
      <c r="Q41" s="197">
        <v>3.23</v>
      </c>
      <c r="R41" s="197">
        <v>0.26</v>
      </c>
      <c r="S41" s="197">
        <v>4.2300000000000004</v>
      </c>
      <c r="T41" s="197">
        <v>0</v>
      </c>
      <c r="U41" s="197">
        <v>1.76</v>
      </c>
      <c r="V41" s="197">
        <v>0.12</v>
      </c>
      <c r="W41" s="197">
        <v>0.31</v>
      </c>
      <c r="X41" s="197">
        <v>1.01</v>
      </c>
      <c r="Y41" s="197">
        <v>0</v>
      </c>
      <c r="Z41" s="197">
        <v>2.08</v>
      </c>
      <c r="AA41" s="197">
        <v>0.79</v>
      </c>
      <c r="AB41" s="197">
        <v>0</v>
      </c>
      <c r="AC41" s="197">
        <v>1.25</v>
      </c>
      <c r="AD41" s="197">
        <v>8.9</v>
      </c>
      <c r="AE41" s="197">
        <v>0</v>
      </c>
      <c r="AF41" s="197">
        <v>0</v>
      </c>
      <c r="AG41" s="197">
        <v>19.77</v>
      </c>
      <c r="AH41" s="197">
        <v>0</v>
      </c>
      <c r="AI41" s="197">
        <v>12.53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57.01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4.54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11.16</v>
      </c>
      <c r="G42" s="197">
        <v>6.66</v>
      </c>
      <c r="H42" s="197">
        <v>0</v>
      </c>
      <c r="I42" s="197">
        <v>9.75</v>
      </c>
      <c r="J42" s="197">
        <v>10.09</v>
      </c>
      <c r="K42" s="197">
        <v>0.31</v>
      </c>
      <c r="L42" s="197">
        <v>75.92</v>
      </c>
      <c r="M42" s="197">
        <v>0.95</v>
      </c>
      <c r="N42" s="197">
        <v>0.6</v>
      </c>
      <c r="O42" s="197">
        <v>0</v>
      </c>
      <c r="P42" s="197">
        <v>1.06</v>
      </c>
      <c r="Q42" s="197">
        <v>3.23</v>
      </c>
      <c r="R42" s="197">
        <v>0.26</v>
      </c>
      <c r="S42" s="197">
        <v>4.2300000000000004</v>
      </c>
      <c r="T42" s="197">
        <v>0</v>
      </c>
      <c r="U42" s="197">
        <v>1.76</v>
      </c>
      <c r="V42" s="197">
        <v>0.12</v>
      </c>
      <c r="W42" s="197">
        <v>0.31</v>
      </c>
      <c r="X42" s="197">
        <v>1.01</v>
      </c>
      <c r="Y42" s="197">
        <v>0</v>
      </c>
      <c r="Z42" s="197">
        <v>2.08</v>
      </c>
      <c r="AA42" s="197">
        <v>0.79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19.77</v>
      </c>
      <c r="AH42" s="197">
        <v>0</v>
      </c>
      <c r="AI42" s="197">
        <v>12.53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57.01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4.54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10.95</v>
      </c>
      <c r="E43" s="197">
        <v>0</v>
      </c>
      <c r="F43" s="197">
        <v>11.16</v>
      </c>
      <c r="G43" s="197">
        <v>6.66</v>
      </c>
      <c r="H43" s="197">
        <v>0</v>
      </c>
      <c r="I43" s="197">
        <v>9.75</v>
      </c>
      <c r="J43" s="197">
        <v>10.09</v>
      </c>
      <c r="K43" s="197">
        <v>0.31</v>
      </c>
      <c r="L43" s="197">
        <v>75.92</v>
      </c>
      <c r="M43" s="197">
        <v>0.95</v>
      </c>
      <c r="N43" s="197">
        <v>0.6</v>
      </c>
      <c r="O43" s="197">
        <v>0</v>
      </c>
      <c r="P43" s="197">
        <v>1.06</v>
      </c>
      <c r="Q43" s="197">
        <v>3.23</v>
      </c>
      <c r="R43" s="197">
        <v>0.26</v>
      </c>
      <c r="S43" s="197">
        <v>4.2300000000000004</v>
      </c>
      <c r="T43" s="197">
        <v>0</v>
      </c>
      <c r="U43" s="197">
        <v>1.76</v>
      </c>
      <c r="V43" s="197">
        <v>0.12</v>
      </c>
      <c r="W43" s="197">
        <v>0.31</v>
      </c>
      <c r="X43" s="197">
        <v>1.01</v>
      </c>
      <c r="Y43" s="197">
        <v>0</v>
      </c>
      <c r="Z43" s="197">
        <v>2.08</v>
      </c>
      <c r="AA43" s="197">
        <v>0.79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19.77</v>
      </c>
      <c r="AH43" s="197">
        <v>0</v>
      </c>
      <c r="AI43" s="197">
        <v>12.53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57.01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4.54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10.95</v>
      </c>
      <c r="E44" s="197">
        <v>0</v>
      </c>
      <c r="F44" s="197">
        <v>11.16</v>
      </c>
      <c r="G44" s="197">
        <v>6.66</v>
      </c>
      <c r="H44" s="197">
        <v>0</v>
      </c>
      <c r="I44" s="197">
        <v>9.75</v>
      </c>
      <c r="J44" s="197">
        <v>10.09</v>
      </c>
      <c r="K44" s="197">
        <v>0.31</v>
      </c>
      <c r="L44" s="197">
        <v>75.92</v>
      </c>
      <c r="M44" s="197">
        <v>0.95</v>
      </c>
      <c r="N44" s="197">
        <v>0.6</v>
      </c>
      <c r="O44" s="197">
        <v>0</v>
      </c>
      <c r="P44" s="197">
        <v>1.06</v>
      </c>
      <c r="Q44" s="197">
        <v>3.23</v>
      </c>
      <c r="R44" s="197">
        <v>0.26</v>
      </c>
      <c r="S44" s="197">
        <v>4.2300000000000004</v>
      </c>
      <c r="T44" s="197">
        <v>0</v>
      </c>
      <c r="U44" s="197">
        <v>1.76</v>
      </c>
      <c r="V44" s="197">
        <v>0.12</v>
      </c>
      <c r="W44" s="197">
        <v>0.31</v>
      </c>
      <c r="X44" s="197">
        <v>1.01</v>
      </c>
      <c r="Y44" s="197">
        <v>0</v>
      </c>
      <c r="Z44" s="197">
        <v>2.08</v>
      </c>
      <c r="AA44" s="197">
        <v>0.79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20.6</v>
      </c>
      <c r="AH44" s="197">
        <v>0</v>
      </c>
      <c r="AI44" s="197">
        <v>12.53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57.01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4.54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10.95</v>
      </c>
      <c r="E45" s="197">
        <v>0</v>
      </c>
      <c r="F45" s="197">
        <v>11.16</v>
      </c>
      <c r="G45" s="197">
        <v>6.66</v>
      </c>
      <c r="H45" s="197">
        <v>0</v>
      </c>
      <c r="I45" s="197">
        <v>9.75</v>
      </c>
      <c r="J45" s="197">
        <v>10.09</v>
      </c>
      <c r="K45" s="197">
        <v>0.31</v>
      </c>
      <c r="L45" s="197">
        <v>75.92</v>
      </c>
      <c r="M45" s="197">
        <v>0.95</v>
      </c>
      <c r="N45" s="197">
        <v>0.6</v>
      </c>
      <c r="O45" s="197">
        <v>0</v>
      </c>
      <c r="P45" s="197">
        <v>1.06</v>
      </c>
      <c r="Q45" s="197">
        <v>3.23</v>
      </c>
      <c r="R45" s="197">
        <v>0.26</v>
      </c>
      <c r="S45" s="197">
        <v>4.2300000000000004</v>
      </c>
      <c r="T45" s="197">
        <v>0</v>
      </c>
      <c r="U45" s="197">
        <v>1.76</v>
      </c>
      <c r="V45" s="197">
        <v>0.12</v>
      </c>
      <c r="W45" s="197">
        <v>0.31</v>
      </c>
      <c r="X45" s="197">
        <v>1.01</v>
      </c>
      <c r="Y45" s="197">
        <v>0</v>
      </c>
      <c r="Z45" s="197">
        <v>2.08</v>
      </c>
      <c r="AA45" s="197">
        <v>0.79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20.6</v>
      </c>
      <c r="AH45" s="197">
        <v>0</v>
      </c>
      <c r="AI45" s="197">
        <v>12.53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57.01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4.54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10.95</v>
      </c>
      <c r="E46" s="197">
        <v>0</v>
      </c>
      <c r="F46" s="197">
        <v>11.16</v>
      </c>
      <c r="G46" s="197">
        <v>6.66</v>
      </c>
      <c r="H46" s="197">
        <v>0</v>
      </c>
      <c r="I46" s="197">
        <v>9.75</v>
      </c>
      <c r="J46" s="197">
        <v>10.09</v>
      </c>
      <c r="K46" s="197">
        <v>0.31</v>
      </c>
      <c r="L46" s="197">
        <v>75.92</v>
      </c>
      <c r="M46" s="197">
        <v>0.95</v>
      </c>
      <c r="N46" s="197">
        <v>0.6</v>
      </c>
      <c r="O46" s="197">
        <v>0</v>
      </c>
      <c r="P46" s="197">
        <v>1.06</v>
      </c>
      <c r="Q46" s="197">
        <v>3.23</v>
      </c>
      <c r="R46" s="197">
        <v>0.26</v>
      </c>
      <c r="S46" s="197">
        <v>4.2300000000000004</v>
      </c>
      <c r="T46" s="197">
        <v>0</v>
      </c>
      <c r="U46" s="197">
        <v>1.76</v>
      </c>
      <c r="V46" s="197">
        <v>0.12</v>
      </c>
      <c r="W46" s="197">
        <v>0.31</v>
      </c>
      <c r="X46" s="197">
        <v>1.01</v>
      </c>
      <c r="Y46" s="197">
        <v>0</v>
      </c>
      <c r="Z46" s="197">
        <v>2.08</v>
      </c>
      <c r="AA46" s="197">
        <v>0.79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20.6</v>
      </c>
      <c r="AH46" s="197">
        <v>0</v>
      </c>
      <c r="AI46" s="197">
        <v>12.53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57.01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4.54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11.16</v>
      </c>
      <c r="G47" s="197">
        <v>6.66</v>
      </c>
      <c r="H47" s="197">
        <v>0</v>
      </c>
      <c r="I47" s="197">
        <v>9.75</v>
      </c>
      <c r="J47" s="197">
        <v>10.09</v>
      </c>
      <c r="K47" s="197">
        <v>0.31</v>
      </c>
      <c r="L47" s="197">
        <v>163.38999999999999</v>
      </c>
      <c r="M47" s="197">
        <v>0.95</v>
      </c>
      <c r="N47" s="197">
        <v>0.6</v>
      </c>
      <c r="O47" s="197">
        <v>0</v>
      </c>
      <c r="P47" s="197">
        <v>1.06</v>
      </c>
      <c r="Q47" s="197">
        <v>3.23</v>
      </c>
      <c r="R47" s="197">
        <v>0.26</v>
      </c>
      <c r="S47" s="197">
        <v>4.2300000000000004</v>
      </c>
      <c r="T47" s="197">
        <v>0</v>
      </c>
      <c r="U47" s="197">
        <v>1.76</v>
      </c>
      <c r="V47" s="197">
        <v>0.12</v>
      </c>
      <c r="W47" s="197">
        <v>0.31</v>
      </c>
      <c r="X47" s="197">
        <v>1.01</v>
      </c>
      <c r="Y47" s="197">
        <v>0</v>
      </c>
      <c r="Z47" s="197">
        <v>2.08</v>
      </c>
      <c r="AA47" s="197">
        <v>0.79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20.6</v>
      </c>
      <c r="AH47" s="197">
        <v>0</v>
      </c>
      <c r="AI47" s="197">
        <v>12.53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57.01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4.54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11.16</v>
      </c>
      <c r="G48" s="197">
        <v>6.66</v>
      </c>
      <c r="H48" s="197">
        <v>0</v>
      </c>
      <c r="I48" s="197">
        <v>9.75</v>
      </c>
      <c r="J48" s="197">
        <v>10.09</v>
      </c>
      <c r="K48" s="197">
        <v>0.31</v>
      </c>
      <c r="L48" s="197">
        <v>195.77</v>
      </c>
      <c r="M48" s="197">
        <v>0.95</v>
      </c>
      <c r="N48" s="197">
        <v>0.6</v>
      </c>
      <c r="O48" s="197">
        <v>0</v>
      </c>
      <c r="P48" s="197">
        <v>1.06</v>
      </c>
      <c r="Q48" s="197">
        <v>3.23</v>
      </c>
      <c r="R48" s="197">
        <v>0.26</v>
      </c>
      <c r="S48" s="197">
        <v>4.2300000000000004</v>
      </c>
      <c r="T48" s="197">
        <v>0</v>
      </c>
      <c r="U48" s="197">
        <v>1.76</v>
      </c>
      <c r="V48" s="197">
        <v>0.12</v>
      </c>
      <c r="W48" s="197">
        <v>0.31</v>
      </c>
      <c r="X48" s="197">
        <v>1.01</v>
      </c>
      <c r="Y48" s="197">
        <v>0</v>
      </c>
      <c r="Z48" s="197">
        <v>2.08</v>
      </c>
      <c r="AA48" s="197">
        <v>0.79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20.6</v>
      </c>
      <c r="AH48" s="197">
        <v>0</v>
      </c>
      <c r="AI48" s="197">
        <v>12.53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57.01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4.54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11.16</v>
      </c>
      <c r="G49" s="197">
        <v>6.66</v>
      </c>
      <c r="H49" s="197">
        <v>0</v>
      </c>
      <c r="I49" s="197">
        <v>9.75</v>
      </c>
      <c r="J49" s="197">
        <v>10.09</v>
      </c>
      <c r="K49" s="197">
        <v>0.31</v>
      </c>
      <c r="L49" s="197">
        <v>206.4</v>
      </c>
      <c r="M49" s="197">
        <v>0.95</v>
      </c>
      <c r="N49" s="197">
        <v>0.6</v>
      </c>
      <c r="O49" s="197">
        <v>0</v>
      </c>
      <c r="P49" s="197">
        <v>1.06</v>
      </c>
      <c r="Q49" s="197">
        <v>3.23</v>
      </c>
      <c r="R49" s="197">
        <v>0.26</v>
      </c>
      <c r="S49" s="197">
        <v>4.24</v>
      </c>
      <c r="T49" s="197">
        <v>0</v>
      </c>
      <c r="U49" s="197">
        <v>1.76</v>
      </c>
      <c r="V49" s="197">
        <v>0.12</v>
      </c>
      <c r="W49" s="197">
        <v>0.31</v>
      </c>
      <c r="X49" s="197">
        <v>1.01</v>
      </c>
      <c r="Y49" s="197">
        <v>0</v>
      </c>
      <c r="Z49" s="197">
        <v>2.08</v>
      </c>
      <c r="AA49" s="197">
        <v>0.79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20.6</v>
      </c>
      <c r="AH49" s="197">
        <v>0</v>
      </c>
      <c r="AI49" s="197">
        <v>12.53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57.01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4.54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11.16</v>
      </c>
      <c r="G50" s="197">
        <v>6.66</v>
      </c>
      <c r="H50" s="197">
        <v>0</v>
      </c>
      <c r="I50" s="197">
        <v>9.75</v>
      </c>
      <c r="J50" s="197">
        <v>10.09</v>
      </c>
      <c r="K50" s="197">
        <v>0.31</v>
      </c>
      <c r="L50" s="197">
        <v>206.4</v>
      </c>
      <c r="M50" s="197">
        <v>0.95</v>
      </c>
      <c r="N50" s="197">
        <v>0.6</v>
      </c>
      <c r="O50" s="197">
        <v>0</v>
      </c>
      <c r="P50" s="197">
        <v>1.06</v>
      </c>
      <c r="Q50" s="197">
        <v>3.23</v>
      </c>
      <c r="R50" s="197">
        <v>0.26</v>
      </c>
      <c r="S50" s="197">
        <v>4.24</v>
      </c>
      <c r="T50" s="197">
        <v>0</v>
      </c>
      <c r="U50" s="197">
        <v>1.76</v>
      </c>
      <c r="V50" s="197">
        <v>0.12</v>
      </c>
      <c r="W50" s="197">
        <v>0.31</v>
      </c>
      <c r="X50" s="197">
        <v>1.01</v>
      </c>
      <c r="Y50" s="197">
        <v>0</v>
      </c>
      <c r="Z50" s="197">
        <v>2.08</v>
      </c>
      <c r="AA50" s="197">
        <v>0.79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20.6</v>
      </c>
      <c r="AH50" s="197">
        <v>0</v>
      </c>
      <c r="AI50" s="197">
        <v>12.53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57.01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4.54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10.63</v>
      </c>
      <c r="E51" s="197">
        <v>0</v>
      </c>
      <c r="F51" s="197">
        <v>10.66</v>
      </c>
      <c r="G51" s="197">
        <v>6.66</v>
      </c>
      <c r="H51" s="197">
        <v>0</v>
      </c>
      <c r="I51" s="197">
        <v>9.75</v>
      </c>
      <c r="J51" s="197">
        <v>10.09</v>
      </c>
      <c r="K51" s="197">
        <v>0.31</v>
      </c>
      <c r="L51" s="197">
        <v>206.4</v>
      </c>
      <c r="M51" s="197">
        <v>0.95</v>
      </c>
      <c r="N51" s="197">
        <v>0.6</v>
      </c>
      <c r="O51" s="197">
        <v>0</v>
      </c>
      <c r="P51" s="197">
        <v>1.06</v>
      </c>
      <c r="Q51" s="197">
        <v>3.23</v>
      </c>
      <c r="R51" s="197">
        <v>0.26</v>
      </c>
      <c r="S51" s="197">
        <v>4.24</v>
      </c>
      <c r="T51" s="197">
        <v>0</v>
      </c>
      <c r="U51" s="197">
        <v>1.76</v>
      </c>
      <c r="V51" s="197">
        <v>0.12</v>
      </c>
      <c r="W51" s="197">
        <v>0.31</v>
      </c>
      <c r="X51" s="197">
        <v>1.01</v>
      </c>
      <c r="Y51" s="197">
        <v>0</v>
      </c>
      <c r="Z51" s="197">
        <v>2.08</v>
      </c>
      <c r="AA51" s="197">
        <v>0.79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12.53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57.01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4.37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10.63</v>
      </c>
      <c r="E52" s="197">
        <v>0</v>
      </c>
      <c r="F52" s="197">
        <v>10.66</v>
      </c>
      <c r="G52" s="197">
        <v>6.66</v>
      </c>
      <c r="H52" s="197">
        <v>0</v>
      </c>
      <c r="I52" s="197">
        <v>9.75</v>
      </c>
      <c r="J52" s="197">
        <v>10.09</v>
      </c>
      <c r="K52" s="197">
        <v>0.31</v>
      </c>
      <c r="L52" s="197">
        <v>225.73</v>
      </c>
      <c r="M52" s="197">
        <v>0.95</v>
      </c>
      <c r="N52" s="197">
        <v>0.6</v>
      </c>
      <c r="O52" s="197">
        <v>0</v>
      </c>
      <c r="P52" s="197">
        <v>1.06</v>
      </c>
      <c r="Q52" s="197">
        <v>3.23</v>
      </c>
      <c r="R52" s="197">
        <v>0.26</v>
      </c>
      <c r="S52" s="197">
        <v>4.24</v>
      </c>
      <c r="T52" s="197">
        <v>0</v>
      </c>
      <c r="U52" s="197">
        <v>1.76</v>
      </c>
      <c r="V52" s="197">
        <v>0.12</v>
      </c>
      <c r="W52" s="197">
        <v>0.31</v>
      </c>
      <c r="X52" s="197">
        <v>1.01</v>
      </c>
      <c r="Y52" s="197">
        <v>0</v>
      </c>
      <c r="Z52" s="197">
        <v>2.08</v>
      </c>
      <c r="AA52" s="197">
        <v>0.79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12.53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57.01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4.37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10.63</v>
      </c>
      <c r="E53" s="197">
        <v>0</v>
      </c>
      <c r="F53" s="197">
        <v>10.66</v>
      </c>
      <c r="G53" s="197">
        <v>6.66</v>
      </c>
      <c r="H53" s="197">
        <v>0</v>
      </c>
      <c r="I53" s="197">
        <v>9.75</v>
      </c>
      <c r="J53" s="197">
        <v>10.09</v>
      </c>
      <c r="K53" s="197">
        <v>0</v>
      </c>
      <c r="L53" s="197">
        <v>246.02</v>
      </c>
      <c r="M53" s="197">
        <v>0.95</v>
      </c>
      <c r="N53" s="197">
        <v>0.6</v>
      </c>
      <c r="O53" s="197">
        <v>0</v>
      </c>
      <c r="P53" s="197">
        <v>1.06</v>
      </c>
      <c r="Q53" s="197">
        <v>3.23</v>
      </c>
      <c r="R53" s="197">
        <v>0.26</v>
      </c>
      <c r="S53" s="197">
        <v>4.24</v>
      </c>
      <c r="T53" s="197">
        <v>0</v>
      </c>
      <c r="U53" s="197">
        <v>1.76</v>
      </c>
      <c r="V53" s="197">
        <v>0.12</v>
      </c>
      <c r="W53" s="197">
        <v>0.31</v>
      </c>
      <c r="X53" s="197">
        <v>1.01</v>
      </c>
      <c r="Y53" s="197">
        <v>0</v>
      </c>
      <c r="Z53" s="197">
        <v>2.08</v>
      </c>
      <c r="AA53" s="197">
        <v>0.79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12.53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57.01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4.37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10.63</v>
      </c>
      <c r="E54" s="197">
        <v>0</v>
      </c>
      <c r="F54" s="197">
        <v>10.66</v>
      </c>
      <c r="G54" s="197">
        <v>6.66</v>
      </c>
      <c r="H54" s="197">
        <v>0</v>
      </c>
      <c r="I54" s="197">
        <v>9.75</v>
      </c>
      <c r="J54" s="197">
        <v>10.09</v>
      </c>
      <c r="K54" s="197">
        <v>0.31</v>
      </c>
      <c r="L54" s="197">
        <v>246.02</v>
      </c>
      <c r="M54" s="197">
        <v>0.95</v>
      </c>
      <c r="N54" s="197">
        <v>0.6</v>
      </c>
      <c r="O54" s="197">
        <v>0</v>
      </c>
      <c r="P54" s="197">
        <v>1.06</v>
      </c>
      <c r="Q54" s="197">
        <v>3.23</v>
      </c>
      <c r="R54" s="197">
        <v>0.26</v>
      </c>
      <c r="S54" s="197">
        <v>4.24</v>
      </c>
      <c r="T54" s="197">
        <v>0</v>
      </c>
      <c r="U54" s="197">
        <v>1.76</v>
      </c>
      <c r="V54" s="197">
        <v>0.12</v>
      </c>
      <c r="W54" s="197">
        <v>0.31</v>
      </c>
      <c r="X54" s="197">
        <v>1.01</v>
      </c>
      <c r="Y54" s="197">
        <v>0</v>
      </c>
      <c r="Z54" s="197">
        <v>2.08</v>
      </c>
      <c r="AA54" s="197">
        <v>0.79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12.53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57.01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4.37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10.63</v>
      </c>
      <c r="E55" s="197">
        <v>0</v>
      </c>
      <c r="F55" s="197">
        <v>10.5</v>
      </c>
      <c r="G55" s="197">
        <v>6.66</v>
      </c>
      <c r="H55" s="197">
        <v>0</v>
      </c>
      <c r="I55" s="197">
        <v>9.75</v>
      </c>
      <c r="J55" s="197">
        <v>10.09</v>
      </c>
      <c r="K55" s="197">
        <v>0.31</v>
      </c>
      <c r="L55" s="197">
        <v>190.93</v>
      </c>
      <c r="M55" s="197">
        <v>0.95</v>
      </c>
      <c r="N55" s="197">
        <v>0.6</v>
      </c>
      <c r="O55" s="197">
        <v>0</v>
      </c>
      <c r="P55" s="197">
        <v>1.06</v>
      </c>
      <c r="Q55" s="197">
        <v>3.23</v>
      </c>
      <c r="R55" s="197">
        <v>0.26</v>
      </c>
      <c r="S55" s="197">
        <v>4.24</v>
      </c>
      <c r="T55" s="197">
        <v>0</v>
      </c>
      <c r="U55" s="197">
        <v>1.76</v>
      </c>
      <c r="V55" s="197">
        <v>0.12</v>
      </c>
      <c r="W55" s="197">
        <v>0.31</v>
      </c>
      <c r="X55" s="197">
        <v>1.01</v>
      </c>
      <c r="Y55" s="197">
        <v>0</v>
      </c>
      <c r="Z55" s="197">
        <v>2.08</v>
      </c>
      <c r="AA55" s="197">
        <v>0.79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12.53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57.01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4.37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10.63</v>
      </c>
      <c r="E56" s="197">
        <v>0</v>
      </c>
      <c r="F56" s="197">
        <v>10.5</v>
      </c>
      <c r="G56" s="197">
        <v>6.66</v>
      </c>
      <c r="H56" s="197">
        <v>0</v>
      </c>
      <c r="I56" s="197">
        <v>9.75</v>
      </c>
      <c r="J56" s="197">
        <v>10.09</v>
      </c>
      <c r="K56" s="197">
        <v>0.31</v>
      </c>
      <c r="L56" s="197">
        <v>190.93</v>
      </c>
      <c r="M56" s="197">
        <v>0.95</v>
      </c>
      <c r="N56" s="197">
        <v>0.6</v>
      </c>
      <c r="O56" s="197">
        <v>0</v>
      </c>
      <c r="P56" s="197">
        <v>1.06</v>
      </c>
      <c r="Q56" s="197">
        <v>3.23</v>
      </c>
      <c r="R56" s="197">
        <v>0.26</v>
      </c>
      <c r="S56" s="197">
        <v>4.24</v>
      </c>
      <c r="T56" s="197">
        <v>0</v>
      </c>
      <c r="U56" s="197">
        <v>1.76</v>
      </c>
      <c r="V56" s="197">
        <v>0.12</v>
      </c>
      <c r="W56" s="197">
        <v>0.31</v>
      </c>
      <c r="X56" s="197">
        <v>1.01</v>
      </c>
      <c r="Y56" s="197">
        <v>0</v>
      </c>
      <c r="Z56" s="197">
        <v>2.08</v>
      </c>
      <c r="AA56" s="197">
        <v>0.79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12.53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57.01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4.37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10.63</v>
      </c>
      <c r="E57" s="197">
        <v>0</v>
      </c>
      <c r="F57" s="197">
        <v>10.5</v>
      </c>
      <c r="G57" s="197">
        <v>6.66</v>
      </c>
      <c r="H57" s="197">
        <v>0</v>
      </c>
      <c r="I57" s="197">
        <v>9.58</v>
      </c>
      <c r="J57" s="197">
        <v>10.09</v>
      </c>
      <c r="K57" s="197">
        <v>0.31</v>
      </c>
      <c r="L57" s="197">
        <v>190.93</v>
      </c>
      <c r="M57" s="197">
        <v>0.95</v>
      </c>
      <c r="N57" s="197">
        <v>0.6</v>
      </c>
      <c r="O57" s="197">
        <v>0</v>
      </c>
      <c r="P57" s="197">
        <v>1.06</v>
      </c>
      <c r="Q57" s="197">
        <v>3.23</v>
      </c>
      <c r="R57" s="197">
        <v>0.26</v>
      </c>
      <c r="S57" s="197">
        <v>4.2300000000000004</v>
      </c>
      <c r="T57" s="197">
        <v>0</v>
      </c>
      <c r="U57" s="197">
        <v>1.76</v>
      </c>
      <c r="V57" s="197">
        <v>0.13</v>
      </c>
      <c r="W57" s="197">
        <v>0.31</v>
      </c>
      <c r="X57" s="197">
        <v>1.01</v>
      </c>
      <c r="Y57" s="197">
        <v>0</v>
      </c>
      <c r="Z57" s="197">
        <v>2.08</v>
      </c>
      <c r="AA57" s="197">
        <v>0.79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12.53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57.01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4.37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10.63</v>
      </c>
      <c r="E58" s="197">
        <v>0</v>
      </c>
      <c r="F58" s="197">
        <v>10.5</v>
      </c>
      <c r="G58" s="197">
        <v>6.66</v>
      </c>
      <c r="H58" s="197">
        <v>0</v>
      </c>
      <c r="I58" s="197">
        <v>9.58</v>
      </c>
      <c r="J58" s="197">
        <v>10.09</v>
      </c>
      <c r="K58" s="197">
        <v>0.31</v>
      </c>
      <c r="L58" s="197">
        <v>190.93</v>
      </c>
      <c r="M58" s="197">
        <v>0.95</v>
      </c>
      <c r="N58" s="197">
        <v>0.6</v>
      </c>
      <c r="O58" s="197">
        <v>0</v>
      </c>
      <c r="P58" s="197">
        <v>1.06</v>
      </c>
      <c r="Q58" s="197">
        <v>3.23</v>
      </c>
      <c r="R58" s="197">
        <v>0.26</v>
      </c>
      <c r="S58" s="197">
        <v>4.2300000000000004</v>
      </c>
      <c r="T58" s="197">
        <v>0</v>
      </c>
      <c r="U58" s="197">
        <v>1.76</v>
      </c>
      <c r="V58" s="197">
        <v>0.13</v>
      </c>
      <c r="W58" s="197">
        <v>0.31</v>
      </c>
      <c r="X58" s="197">
        <v>1.01</v>
      </c>
      <c r="Y58" s="197">
        <v>0</v>
      </c>
      <c r="Z58" s="197">
        <v>2.08</v>
      </c>
      <c r="AA58" s="197">
        <v>0.79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12.53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57.01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4.37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10.5</v>
      </c>
      <c r="G59" s="197">
        <v>6.66</v>
      </c>
      <c r="H59" s="197">
        <v>0</v>
      </c>
      <c r="I59" s="197">
        <v>9.58</v>
      </c>
      <c r="J59" s="197">
        <v>10.09</v>
      </c>
      <c r="K59" s="197">
        <v>0.74</v>
      </c>
      <c r="L59" s="197">
        <v>214.86</v>
      </c>
      <c r="M59" s="197">
        <v>0.95</v>
      </c>
      <c r="N59" s="197">
        <v>0.6</v>
      </c>
      <c r="O59" s="197">
        <v>0</v>
      </c>
      <c r="P59" s="197">
        <v>1.06</v>
      </c>
      <c r="Q59" s="197">
        <v>3.23</v>
      </c>
      <c r="R59" s="197">
        <v>0.26</v>
      </c>
      <c r="S59" s="197">
        <v>4.2300000000000004</v>
      </c>
      <c r="T59" s="197">
        <v>0</v>
      </c>
      <c r="U59" s="197">
        <v>1.76</v>
      </c>
      <c r="V59" s="197">
        <v>0.95</v>
      </c>
      <c r="W59" s="197">
        <v>0.31</v>
      </c>
      <c r="X59" s="197">
        <v>1.01</v>
      </c>
      <c r="Y59" s="197">
        <v>0</v>
      </c>
      <c r="Z59" s="197">
        <v>2.08</v>
      </c>
      <c r="AA59" s="197">
        <v>0.79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12.53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57.01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4.37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10.5</v>
      </c>
      <c r="G60" s="197">
        <v>6.66</v>
      </c>
      <c r="H60" s="197">
        <v>0</v>
      </c>
      <c r="I60" s="197">
        <v>9.58</v>
      </c>
      <c r="J60" s="197">
        <v>10.09</v>
      </c>
      <c r="K60" s="197">
        <v>0.31</v>
      </c>
      <c r="L60" s="197">
        <v>160.97</v>
      </c>
      <c r="M60" s="197">
        <v>0.95</v>
      </c>
      <c r="N60" s="197">
        <v>0.6</v>
      </c>
      <c r="O60" s="197">
        <v>0</v>
      </c>
      <c r="P60" s="197">
        <v>1.06</v>
      </c>
      <c r="Q60" s="197">
        <v>3.23</v>
      </c>
      <c r="R60" s="197">
        <v>0.26</v>
      </c>
      <c r="S60" s="197">
        <v>4.2300000000000004</v>
      </c>
      <c r="T60" s="197">
        <v>0</v>
      </c>
      <c r="U60" s="197">
        <v>1.76</v>
      </c>
      <c r="V60" s="197">
        <v>0.71</v>
      </c>
      <c r="W60" s="197">
        <v>0.31</v>
      </c>
      <c r="X60" s="197">
        <v>1.01</v>
      </c>
      <c r="Y60" s="197">
        <v>0</v>
      </c>
      <c r="Z60" s="197">
        <v>2.08</v>
      </c>
      <c r="AA60" s="197">
        <v>0.79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12.53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57.01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4.37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10.5</v>
      </c>
      <c r="G61" s="197">
        <v>6.66</v>
      </c>
      <c r="H61" s="197">
        <v>0</v>
      </c>
      <c r="I61" s="197">
        <v>9.58</v>
      </c>
      <c r="J61" s="197">
        <v>10.09</v>
      </c>
      <c r="K61" s="197">
        <v>0.31</v>
      </c>
      <c r="L61" s="197">
        <v>37.61</v>
      </c>
      <c r="M61" s="197">
        <v>0.95</v>
      </c>
      <c r="N61" s="197">
        <v>0.6</v>
      </c>
      <c r="O61" s="197">
        <v>0</v>
      </c>
      <c r="P61" s="197">
        <v>1.06</v>
      </c>
      <c r="Q61" s="197">
        <v>0.2</v>
      </c>
      <c r="R61" s="197">
        <v>0.26</v>
      </c>
      <c r="S61" s="197">
        <v>0.27</v>
      </c>
      <c r="T61" s="197">
        <v>0</v>
      </c>
      <c r="U61" s="197">
        <v>1.76</v>
      </c>
      <c r="V61" s="197">
        <v>0.71</v>
      </c>
      <c r="W61" s="197">
        <v>0.31</v>
      </c>
      <c r="X61" s="197">
        <v>1.01</v>
      </c>
      <c r="Y61" s="197">
        <v>0</v>
      </c>
      <c r="Z61" s="197">
        <v>2.08</v>
      </c>
      <c r="AA61" s="197">
        <v>0.79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57.01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4.37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10.5</v>
      </c>
      <c r="G62" s="197">
        <v>6.66</v>
      </c>
      <c r="H62" s="197">
        <v>0</v>
      </c>
      <c r="I62" s="197">
        <v>9.58</v>
      </c>
      <c r="J62" s="197">
        <v>10.09</v>
      </c>
      <c r="K62" s="197">
        <v>0.31</v>
      </c>
      <c r="L62" s="197">
        <v>19.38</v>
      </c>
      <c r="M62" s="197">
        <v>0.95</v>
      </c>
      <c r="N62" s="197">
        <v>0.6</v>
      </c>
      <c r="O62" s="197">
        <v>0</v>
      </c>
      <c r="P62" s="197">
        <v>1.06</v>
      </c>
      <c r="Q62" s="197">
        <v>0.21</v>
      </c>
      <c r="R62" s="197">
        <v>0.26</v>
      </c>
      <c r="S62" s="197">
        <v>0.27</v>
      </c>
      <c r="T62" s="197">
        <v>0</v>
      </c>
      <c r="U62" s="197">
        <v>1.76</v>
      </c>
      <c r="V62" s="197">
        <v>0.73</v>
      </c>
      <c r="W62" s="197">
        <v>0.31</v>
      </c>
      <c r="X62" s="197">
        <v>1.01</v>
      </c>
      <c r="Y62" s="197">
        <v>0</v>
      </c>
      <c r="Z62" s="197">
        <v>2.08</v>
      </c>
      <c r="AA62" s="197">
        <v>0.79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57.01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4.37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10.5</v>
      </c>
      <c r="G63" s="197">
        <v>6.66</v>
      </c>
      <c r="H63" s="197">
        <v>0</v>
      </c>
      <c r="I63" s="197">
        <v>9.58</v>
      </c>
      <c r="J63" s="197">
        <v>10.09</v>
      </c>
      <c r="K63" s="197">
        <v>0.31</v>
      </c>
      <c r="L63" s="197">
        <v>19.38</v>
      </c>
      <c r="M63" s="197">
        <v>0.95</v>
      </c>
      <c r="N63" s="197">
        <v>0.6</v>
      </c>
      <c r="O63" s="197">
        <v>0</v>
      </c>
      <c r="P63" s="197">
        <v>1.06</v>
      </c>
      <c r="Q63" s="197">
        <v>0.21</v>
      </c>
      <c r="R63" s="197">
        <v>0.26</v>
      </c>
      <c r="S63" s="197">
        <v>0.27</v>
      </c>
      <c r="T63" s="197">
        <v>0</v>
      </c>
      <c r="U63" s="197">
        <v>1.76</v>
      </c>
      <c r="V63" s="197">
        <v>0.71</v>
      </c>
      <c r="W63" s="197">
        <v>0.31</v>
      </c>
      <c r="X63" s="197">
        <v>1.01</v>
      </c>
      <c r="Y63" s="197">
        <v>0</v>
      </c>
      <c r="Z63" s="197">
        <v>2.08</v>
      </c>
      <c r="AA63" s="197">
        <v>0.79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57.01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4.37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10.5</v>
      </c>
      <c r="G64" s="197">
        <v>6.66</v>
      </c>
      <c r="H64" s="197">
        <v>0</v>
      </c>
      <c r="I64" s="197">
        <v>9.58</v>
      </c>
      <c r="J64" s="197">
        <v>10.09</v>
      </c>
      <c r="K64" s="197">
        <v>0.31</v>
      </c>
      <c r="L64" s="197">
        <v>19.38</v>
      </c>
      <c r="M64" s="197">
        <v>0.95</v>
      </c>
      <c r="N64" s="197">
        <v>0.6</v>
      </c>
      <c r="O64" s="197">
        <v>0</v>
      </c>
      <c r="P64" s="197">
        <v>1.06</v>
      </c>
      <c r="Q64" s="197">
        <v>0.21</v>
      </c>
      <c r="R64" s="197">
        <v>0.26</v>
      </c>
      <c r="S64" s="197">
        <v>0.27</v>
      </c>
      <c r="T64" s="197">
        <v>0</v>
      </c>
      <c r="U64" s="197">
        <v>1.76</v>
      </c>
      <c r="V64" s="197">
        <v>0.71</v>
      </c>
      <c r="W64" s="197">
        <v>0.31</v>
      </c>
      <c r="X64" s="197">
        <v>1.01</v>
      </c>
      <c r="Y64" s="197">
        <v>0</v>
      </c>
      <c r="Z64" s="197">
        <v>2.08</v>
      </c>
      <c r="AA64" s="197">
        <v>0.79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17.010000000000002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4.37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10.5</v>
      </c>
      <c r="G65" s="197">
        <v>6.66</v>
      </c>
      <c r="H65" s="197">
        <v>0</v>
      </c>
      <c r="I65" s="197">
        <v>8.07</v>
      </c>
      <c r="J65" s="197">
        <v>16.14</v>
      </c>
      <c r="K65" s="197">
        <v>0.31</v>
      </c>
      <c r="L65" s="197">
        <v>19.38</v>
      </c>
      <c r="M65" s="197">
        <v>0.95</v>
      </c>
      <c r="N65" s="197">
        <v>0.6</v>
      </c>
      <c r="O65" s="197">
        <v>0</v>
      </c>
      <c r="P65" s="197">
        <v>1.06</v>
      </c>
      <c r="Q65" s="197">
        <v>0.21</v>
      </c>
      <c r="R65" s="197">
        <v>0.26</v>
      </c>
      <c r="S65" s="197">
        <v>0.27</v>
      </c>
      <c r="T65" s="197">
        <v>0</v>
      </c>
      <c r="U65" s="197">
        <v>1.76</v>
      </c>
      <c r="V65" s="197">
        <v>0.71</v>
      </c>
      <c r="W65" s="197">
        <v>0.31</v>
      </c>
      <c r="X65" s="197">
        <v>1.01</v>
      </c>
      <c r="Y65" s="197">
        <v>0</v>
      </c>
      <c r="Z65" s="197">
        <v>2.08</v>
      </c>
      <c r="AA65" s="197">
        <v>0.79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17.010000000000002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4.37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17.16</v>
      </c>
      <c r="H66" s="197">
        <v>0</v>
      </c>
      <c r="I66" s="197">
        <v>8.07</v>
      </c>
      <c r="J66" s="197">
        <v>16.14</v>
      </c>
      <c r="K66" s="197">
        <v>0.31</v>
      </c>
      <c r="L66" s="197">
        <v>19.38</v>
      </c>
      <c r="M66" s="197">
        <v>0.95</v>
      </c>
      <c r="N66" s="197">
        <v>0.6</v>
      </c>
      <c r="O66" s="197">
        <v>0</v>
      </c>
      <c r="P66" s="197">
        <v>1.06</v>
      </c>
      <c r="Q66" s="197">
        <v>0.21</v>
      </c>
      <c r="R66" s="197">
        <v>0.26</v>
      </c>
      <c r="S66" s="197">
        <v>0.27</v>
      </c>
      <c r="T66" s="197">
        <v>0</v>
      </c>
      <c r="U66" s="197">
        <v>1.76</v>
      </c>
      <c r="V66" s="197">
        <v>0.71</v>
      </c>
      <c r="W66" s="197">
        <v>0.31</v>
      </c>
      <c r="X66" s="197">
        <v>1.01</v>
      </c>
      <c r="Y66" s="197">
        <v>0</v>
      </c>
      <c r="Z66" s="197">
        <v>2.08</v>
      </c>
      <c r="AA66" s="197">
        <v>0.79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17.010000000000002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4.37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17.329999999999998</v>
      </c>
      <c r="H67" s="197">
        <v>0</v>
      </c>
      <c r="I67" s="197">
        <v>8.07</v>
      </c>
      <c r="J67" s="197">
        <v>16.14</v>
      </c>
      <c r="K67" s="197">
        <v>0.31</v>
      </c>
      <c r="L67" s="197">
        <v>19.38</v>
      </c>
      <c r="M67" s="197">
        <v>0.95</v>
      </c>
      <c r="N67" s="197">
        <v>0.6</v>
      </c>
      <c r="O67" s="197">
        <v>0</v>
      </c>
      <c r="P67" s="197">
        <v>1.06</v>
      </c>
      <c r="Q67" s="197">
        <v>0.39</v>
      </c>
      <c r="R67" s="197">
        <v>0.26</v>
      </c>
      <c r="S67" s="197">
        <v>0.38</v>
      </c>
      <c r="T67" s="197">
        <v>0</v>
      </c>
      <c r="U67" s="197">
        <v>1.76</v>
      </c>
      <c r="V67" s="197">
        <v>0.71</v>
      </c>
      <c r="W67" s="197">
        <v>0.31</v>
      </c>
      <c r="X67" s="197">
        <v>1.01</v>
      </c>
      <c r="Y67" s="197">
        <v>0</v>
      </c>
      <c r="Z67" s="197">
        <v>2.08</v>
      </c>
      <c r="AA67" s="197">
        <v>0.79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17.010000000000002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4.37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17.329999999999998</v>
      </c>
      <c r="H68" s="197">
        <v>0</v>
      </c>
      <c r="I68" s="197">
        <v>8.07</v>
      </c>
      <c r="J68" s="197">
        <v>16.14</v>
      </c>
      <c r="K68" s="197">
        <v>0.31</v>
      </c>
      <c r="L68" s="197">
        <v>19.38</v>
      </c>
      <c r="M68" s="197">
        <v>0.95</v>
      </c>
      <c r="N68" s="197">
        <v>0.6</v>
      </c>
      <c r="O68" s="197">
        <v>0</v>
      </c>
      <c r="P68" s="197">
        <v>1.06</v>
      </c>
      <c r="Q68" s="197">
        <v>0.21</v>
      </c>
      <c r="R68" s="197">
        <v>0.26</v>
      </c>
      <c r="S68" s="197">
        <v>0.27</v>
      </c>
      <c r="T68" s="197">
        <v>0</v>
      </c>
      <c r="U68" s="197">
        <v>1.76</v>
      </c>
      <c r="V68" s="197">
        <v>0.71</v>
      </c>
      <c r="W68" s="197">
        <v>0.31</v>
      </c>
      <c r="X68" s="197">
        <v>1.01</v>
      </c>
      <c r="Y68" s="197">
        <v>0</v>
      </c>
      <c r="Z68" s="197">
        <v>2.08</v>
      </c>
      <c r="AA68" s="197">
        <v>0.79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17.010000000000002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4.37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17.329999999999998</v>
      </c>
      <c r="H69" s="197">
        <v>0</v>
      </c>
      <c r="I69" s="197">
        <v>8.07</v>
      </c>
      <c r="J69" s="197">
        <v>16.14</v>
      </c>
      <c r="K69" s="197">
        <v>0.31</v>
      </c>
      <c r="L69" s="197">
        <v>19.38</v>
      </c>
      <c r="M69" s="197">
        <v>0.95</v>
      </c>
      <c r="N69" s="197">
        <v>0.6</v>
      </c>
      <c r="O69" s="197">
        <v>0</v>
      </c>
      <c r="P69" s="197">
        <v>1.06</v>
      </c>
      <c r="Q69" s="197">
        <v>0.21</v>
      </c>
      <c r="R69" s="197">
        <v>0.26</v>
      </c>
      <c r="S69" s="197">
        <v>0.27</v>
      </c>
      <c r="T69" s="197">
        <v>0</v>
      </c>
      <c r="U69" s="197">
        <v>1.76</v>
      </c>
      <c r="V69" s="197">
        <v>0.71</v>
      </c>
      <c r="W69" s="197">
        <v>0.31</v>
      </c>
      <c r="X69" s="197">
        <v>1.01</v>
      </c>
      <c r="Y69" s="197">
        <v>0</v>
      </c>
      <c r="Z69" s="197">
        <v>2.08</v>
      </c>
      <c r="AA69" s="197">
        <v>0.79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17.010000000000002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4.37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17.329999999999998</v>
      </c>
      <c r="H70" s="197">
        <v>0</v>
      </c>
      <c r="I70" s="197">
        <v>8.07</v>
      </c>
      <c r="J70" s="197">
        <v>15.2</v>
      </c>
      <c r="K70" s="197">
        <v>0.31</v>
      </c>
      <c r="L70" s="197">
        <v>19.38</v>
      </c>
      <c r="M70" s="197">
        <v>0.95</v>
      </c>
      <c r="N70" s="197">
        <v>0.6</v>
      </c>
      <c r="O70" s="197">
        <v>0</v>
      </c>
      <c r="P70" s="197">
        <v>1.06</v>
      </c>
      <c r="Q70" s="197">
        <v>0.21</v>
      </c>
      <c r="R70" s="197">
        <v>0.26</v>
      </c>
      <c r="S70" s="197">
        <v>0.27</v>
      </c>
      <c r="T70" s="197">
        <v>0</v>
      </c>
      <c r="U70" s="197">
        <v>1.76</v>
      </c>
      <c r="V70" s="197">
        <v>0.71</v>
      </c>
      <c r="W70" s="197">
        <v>0.31</v>
      </c>
      <c r="X70" s="197">
        <v>1.01</v>
      </c>
      <c r="Y70" s="197">
        <v>0</v>
      </c>
      <c r="Z70" s="197">
        <v>2.08</v>
      </c>
      <c r="AA70" s="197">
        <v>0.79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17.010000000000002</v>
      </c>
      <c r="AP70" s="197">
        <v>114.2</v>
      </c>
      <c r="AQ70" s="197">
        <v>0</v>
      </c>
      <c r="AR70" s="197">
        <v>0</v>
      </c>
      <c r="AS70" s="197">
        <v>1.67</v>
      </c>
      <c r="AT70" s="197">
        <v>5.31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17.829999999999998</v>
      </c>
      <c r="H71" s="197">
        <v>0</v>
      </c>
      <c r="I71" s="197">
        <v>8.07</v>
      </c>
      <c r="J71" s="197">
        <v>12.85</v>
      </c>
      <c r="K71" s="197">
        <v>0.31</v>
      </c>
      <c r="L71" s="197">
        <v>19.38</v>
      </c>
      <c r="M71" s="197">
        <v>0.95</v>
      </c>
      <c r="N71" s="197">
        <v>0.6</v>
      </c>
      <c r="O71" s="197">
        <v>0</v>
      </c>
      <c r="P71" s="197">
        <v>1.06</v>
      </c>
      <c r="Q71" s="197">
        <v>0.21</v>
      </c>
      <c r="R71" s="197">
        <v>0.26</v>
      </c>
      <c r="S71" s="197">
        <v>0.27</v>
      </c>
      <c r="T71" s="197">
        <v>0</v>
      </c>
      <c r="U71" s="197">
        <v>1.76</v>
      </c>
      <c r="V71" s="197">
        <v>0.71</v>
      </c>
      <c r="W71" s="197">
        <v>0.31</v>
      </c>
      <c r="X71" s="197">
        <v>1.01</v>
      </c>
      <c r="Y71" s="197">
        <v>0</v>
      </c>
      <c r="Z71" s="197">
        <v>2.08</v>
      </c>
      <c r="AA71" s="197">
        <v>0.79</v>
      </c>
      <c r="AB71" s="197">
        <v>0</v>
      </c>
      <c r="AC71" s="197">
        <v>-5.81</v>
      </c>
      <c r="AD71" s="197">
        <v>8.9</v>
      </c>
      <c r="AE71" s="197">
        <v>0</v>
      </c>
      <c r="AF71" s="197">
        <v>0</v>
      </c>
      <c r="AG71" s="197">
        <v>1.59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17.010000000000002</v>
      </c>
      <c r="AP71" s="197">
        <v>114.2</v>
      </c>
      <c r="AQ71" s="197">
        <v>0</v>
      </c>
      <c r="AR71" s="197">
        <v>0</v>
      </c>
      <c r="AS71" s="197">
        <v>1.67</v>
      </c>
      <c r="AT71" s="197">
        <v>7.67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17.829999999999998</v>
      </c>
      <c r="H72" s="197">
        <v>0</v>
      </c>
      <c r="I72" s="197">
        <v>8.07</v>
      </c>
      <c r="J72" s="197">
        <v>12.85</v>
      </c>
      <c r="K72" s="197">
        <v>0.31</v>
      </c>
      <c r="L72" s="197">
        <v>19.38</v>
      </c>
      <c r="M72" s="197">
        <v>0.95</v>
      </c>
      <c r="N72" s="197">
        <v>0.6</v>
      </c>
      <c r="O72" s="197">
        <v>0</v>
      </c>
      <c r="P72" s="197">
        <v>1.06</v>
      </c>
      <c r="Q72" s="197">
        <v>0.21</v>
      </c>
      <c r="R72" s="197">
        <v>0.26</v>
      </c>
      <c r="S72" s="197">
        <v>0.27</v>
      </c>
      <c r="T72" s="197">
        <v>0</v>
      </c>
      <c r="U72" s="197">
        <v>1.76</v>
      </c>
      <c r="V72" s="197">
        <v>0.71</v>
      </c>
      <c r="W72" s="197">
        <v>0.31</v>
      </c>
      <c r="X72" s="197">
        <v>1.01</v>
      </c>
      <c r="Y72" s="197">
        <v>0</v>
      </c>
      <c r="Z72" s="197">
        <v>2.08</v>
      </c>
      <c r="AA72" s="197">
        <v>0.79</v>
      </c>
      <c r="AB72" s="197">
        <v>0</v>
      </c>
      <c r="AC72" s="197">
        <v>-5.81</v>
      </c>
      <c r="AD72" s="197">
        <v>8.9</v>
      </c>
      <c r="AE72" s="197">
        <v>0</v>
      </c>
      <c r="AF72" s="197">
        <v>0</v>
      </c>
      <c r="AG72" s="197">
        <v>1.59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17.010000000000002</v>
      </c>
      <c r="AP72" s="197">
        <v>114.2</v>
      </c>
      <c r="AQ72" s="197">
        <v>0</v>
      </c>
      <c r="AR72" s="197">
        <v>0</v>
      </c>
      <c r="AS72" s="197">
        <v>1.67</v>
      </c>
      <c r="AT72" s="197">
        <v>7.67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17.829999999999998</v>
      </c>
      <c r="H73" s="197">
        <v>0</v>
      </c>
      <c r="I73" s="197">
        <v>8.07</v>
      </c>
      <c r="J73" s="197">
        <v>12.85</v>
      </c>
      <c r="K73" s="197">
        <v>0.31</v>
      </c>
      <c r="L73" s="197">
        <v>19.38</v>
      </c>
      <c r="M73" s="197">
        <v>0.95</v>
      </c>
      <c r="N73" s="197">
        <v>0.6</v>
      </c>
      <c r="O73" s="197">
        <v>0</v>
      </c>
      <c r="P73" s="197">
        <v>1.06</v>
      </c>
      <c r="Q73" s="197">
        <v>0.21</v>
      </c>
      <c r="R73" s="197">
        <v>0.26</v>
      </c>
      <c r="S73" s="197">
        <v>0.27</v>
      </c>
      <c r="T73" s="197">
        <v>0</v>
      </c>
      <c r="U73" s="197">
        <v>1.76</v>
      </c>
      <c r="V73" s="197">
        <v>0.14000000000000001</v>
      </c>
      <c r="W73" s="197">
        <v>0.31</v>
      </c>
      <c r="X73" s="197">
        <v>1.01</v>
      </c>
      <c r="Y73" s="197">
        <v>0</v>
      </c>
      <c r="Z73" s="197">
        <v>2.08</v>
      </c>
      <c r="AA73" s="197">
        <v>0.79</v>
      </c>
      <c r="AB73" s="197">
        <v>0</v>
      </c>
      <c r="AC73" s="197">
        <v>-5.81</v>
      </c>
      <c r="AD73" s="197">
        <v>8.9</v>
      </c>
      <c r="AE73" s="197">
        <v>0</v>
      </c>
      <c r="AF73" s="197">
        <v>0</v>
      </c>
      <c r="AG73" s="197">
        <v>1.59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17.010000000000002</v>
      </c>
      <c r="AP73" s="197">
        <v>114.2</v>
      </c>
      <c r="AQ73" s="197">
        <v>0</v>
      </c>
      <c r="AR73" s="197">
        <v>0</v>
      </c>
      <c r="AS73" s="197">
        <v>1.67</v>
      </c>
      <c r="AT73" s="197">
        <v>7.67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17.829999999999998</v>
      </c>
      <c r="H74" s="197">
        <v>0</v>
      </c>
      <c r="I74" s="197">
        <v>8.07</v>
      </c>
      <c r="J74" s="197">
        <v>12.85</v>
      </c>
      <c r="K74" s="197">
        <v>0.31</v>
      </c>
      <c r="L74" s="197">
        <v>19.38</v>
      </c>
      <c r="M74" s="197">
        <v>0.95</v>
      </c>
      <c r="N74" s="197">
        <v>0.6</v>
      </c>
      <c r="O74" s="197">
        <v>0</v>
      </c>
      <c r="P74" s="197">
        <v>1.06</v>
      </c>
      <c r="Q74" s="197">
        <v>0.21</v>
      </c>
      <c r="R74" s="197">
        <v>0.26</v>
      </c>
      <c r="S74" s="197">
        <v>0.27</v>
      </c>
      <c r="T74" s="197">
        <v>0</v>
      </c>
      <c r="U74" s="197">
        <v>1.76</v>
      </c>
      <c r="V74" s="197">
        <v>0.14000000000000001</v>
      </c>
      <c r="W74" s="197">
        <v>0.31</v>
      </c>
      <c r="X74" s="197">
        <v>1.01</v>
      </c>
      <c r="Y74" s="197">
        <v>0</v>
      </c>
      <c r="Z74" s="197">
        <v>2.08</v>
      </c>
      <c r="AA74" s="197">
        <v>0.79</v>
      </c>
      <c r="AB74" s="197">
        <v>0</v>
      </c>
      <c r="AC74" s="197">
        <v>-5.81</v>
      </c>
      <c r="AD74" s="197">
        <v>8.9</v>
      </c>
      <c r="AE74" s="197">
        <v>0</v>
      </c>
      <c r="AF74" s="197">
        <v>0</v>
      </c>
      <c r="AG74" s="197">
        <v>0.94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17.010000000000002</v>
      </c>
      <c r="AP74" s="197">
        <v>114.2</v>
      </c>
      <c r="AQ74" s="197">
        <v>0</v>
      </c>
      <c r="AR74" s="197">
        <v>0</v>
      </c>
      <c r="AS74" s="197">
        <v>1.67</v>
      </c>
      <c r="AT74" s="197">
        <v>7.67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17.829999999999998</v>
      </c>
      <c r="H75" s="197">
        <v>0</v>
      </c>
      <c r="I75" s="197">
        <v>8.07</v>
      </c>
      <c r="J75" s="197">
        <v>16.14</v>
      </c>
      <c r="K75" s="197">
        <v>0.31</v>
      </c>
      <c r="L75" s="197">
        <v>19.38</v>
      </c>
      <c r="M75" s="197">
        <v>0.95</v>
      </c>
      <c r="N75" s="197">
        <v>0.6</v>
      </c>
      <c r="O75" s="197">
        <v>0</v>
      </c>
      <c r="P75" s="197">
        <v>1.06</v>
      </c>
      <c r="Q75" s="197">
        <v>0.21</v>
      </c>
      <c r="R75" s="197">
        <v>0.26</v>
      </c>
      <c r="S75" s="197">
        <v>0.27</v>
      </c>
      <c r="T75" s="197">
        <v>0</v>
      </c>
      <c r="U75" s="197">
        <v>1.76</v>
      </c>
      <c r="V75" s="197">
        <v>0.14000000000000001</v>
      </c>
      <c r="W75" s="197">
        <v>0.31</v>
      </c>
      <c r="X75" s="197">
        <v>1.01</v>
      </c>
      <c r="Y75" s="197">
        <v>0</v>
      </c>
      <c r="Z75" s="197">
        <v>2.08</v>
      </c>
      <c r="AA75" s="197">
        <v>0.79</v>
      </c>
      <c r="AB75" s="197">
        <v>0</v>
      </c>
      <c r="AC75" s="197">
        <v>-5.81</v>
      </c>
      <c r="AD75" s="197">
        <v>8.9</v>
      </c>
      <c r="AE75" s="197">
        <v>0</v>
      </c>
      <c r="AF75" s="197">
        <v>0</v>
      </c>
      <c r="AG75" s="197">
        <v>0.94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-32.99</v>
      </c>
      <c r="AP75" s="197">
        <v>114.2</v>
      </c>
      <c r="AQ75" s="197">
        <v>0</v>
      </c>
      <c r="AR75" s="197">
        <v>0</v>
      </c>
      <c r="AS75" s="197">
        <v>1.67</v>
      </c>
      <c r="AT75" s="197">
        <v>4.54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17.829999999999998</v>
      </c>
      <c r="H76" s="197">
        <v>0</v>
      </c>
      <c r="I76" s="197">
        <v>8.07</v>
      </c>
      <c r="J76" s="197">
        <v>16.14</v>
      </c>
      <c r="K76" s="197">
        <v>0.31</v>
      </c>
      <c r="L76" s="197">
        <v>19.38</v>
      </c>
      <c r="M76" s="197">
        <v>0.95</v>
      </c>
      <c r="N76" s="197">
        <v>0.6</v>
      </c>
      <c r="O76" s="197">
        <v>0</v>
      </c>
      <c r="P76" s="197">
        <v>1.06</v>
      </c>
      <c r="Q76" s="197">
        <v>0.21</v>
      </c>
      <c r="R76" s="197">
        <v>0.26</v>
      </c>
      <c r="S76" s="197">
        <v>0.27</v>
      </c>
      <c r="T76" s="197">
        <v>0</v>
      </c>
      <c r="U76" s="197">
        <v>1.76</v>
      </c>
      <c r="V76" s="197">
        <v>0.14000000000000001</v>
      </c>
      <c r="W76" s="197">
        <v>0.31</v>
      </c>
      <c r="X76" s="197">
        <v>1.01</v>
      </c>
      <c r="Y76" s="197">
        <v>0</v>
      </c>
      <c r="Z76" s="197">
        <v>2.08</v>
      </c>
      <c r="AA76" s="197">
        <v>0.79</v>
      </c>
      <c r="AB76" s="197">
        <v>0</v>
      </c>
      <c r="AC76" s="197">
        <v>-5.81</v>
      </c>
      <c r="AD76" s="197">
        <v>8.9</v>
      </c>
      <c r="AE76" s="197">
        <v>0</v>
      </c>
      <c r="AF76" s="197">
        <v>0</v>
      </c>
      <c r="AG76" s="197">
        <v>0.94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-32.99</v>
      </c>
      <c r="AP76" s="197">
        <v>114.2</v>
      </c>
      <c r="AQ76" s="197">
        <v>0</v>
      </c>
      <c r="AR76" s="197">
        <v>0</v>
      </c>
      <c r="AS76" s="197">
        <v>1.67</v>
      </c>
      <c r="AT76" s="197">
        <v>4.54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8.07</v>
      </c>
      <c r="J77" s="197">
        <v>16.14</v>
      </c>
      <c r="K77" s="197">
        <v>0.31</v>
      </c>
      <c r="L77" s="197">
        <v>19.38</v>
      </c>
      <c r="M77" s="197">
        <v>0.95</v>
      </c>
      <c r="N77" s="197">
        <v>0.6</v>
      </c>
      <c r="O77" s="197">
        <v>0</v>
      </c>
      <c r="P77" s="197">
        <v>1.06</v>
      </c>
      <c r="Q77" s="197">
        <v>0.21</v>
      </c>
      <c r="R77" s="197">
        <v>0.26</v>
      </c>
      <c r="S77" s="197">
        <v>0.27</v>
      </c>
      <c r="T77" s="197">
        <v>0</v>
      </c>
      <c r="U77" s="197">
        <v>1.76</v>
      </c>
      <c r="V77" s="197">
        <v>0.14000000000000001</v>
      </c>
      <c r="W77" s="197">
        <v>0.31</v>
      </c>
      <c r="X77" s="197">
        <v>1.01</v>
      </c>
      <c r="Y77" s="197">
        <v>0</v>
      </c>
      <c r="Z77" s="197">
        <v>2.08</v>
      </c>
      <c r="AA77" s="197">
        <v>0.79</v>
      </c>
      <c r="AB77" s="197">
        <v>0</v>
      </c>
      <c r="AC77" s="197">
        <v>-5.81</v>
      </c>
      <c r="AD77" s="197">
        <v>8.9</v>
      </c>
      <c r="AE77" s="197">
        <v>0</v>
      </c>
      <c r="AF77" s="197">
        <v>0</v>
      </c>
      <c r="AG77" s="197">
        <v>0.94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-32.99</v>
      </c>
      <c r="AP77" s="197">
        <v>114.2</v>
      </c>
      <c r="AQ77" s="197">
        <v>0</v>
      </c>
      <c r="AR77" s="197">
        <v>0</v>
      </c>
      <c r="AS77" s="197">
        <v>1.67</v>
      </c>
      <c r="AT77" s="197">
        <v>4.54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8.07</v>
      </c>
      <c r="J78" s="197">
        <v>16.14</v>
      </c>
      <c r="K78" s="197">
        <v>0.31</v>
      </c>
      <c r="L78" s="197">
        <v>19.38</v>
      </c>
      <c r="M78" s="197">
        <v>0.95</v>
      </c>
      <c r="N78" s="197">
        <v>0.6</v>
      </c>
      <c r="O78" s="197">
        <v>0</v>
      </c>
      <c r="P78" s="197">
        <v>1.06</v>
      </c>
      <c r="Q78" s="197">
        <v>0.21</v>
      </c>
      <c r="R78" s="197">
        <v>0.26</v>
      </c>
      <c r="S78" s="197">
        <v>0.27</v>
      </c>
      <c r="T78" s="197">
        <v>0</v>
      </c>
      <c r="U78" s="197">
        <v>1.76</v>
      </c>
      <c r="V78" s="197">
        <v>0.14000000000000001</v>
      </c>
      <c r="W78" s="197">
        <v>0.31</v>
      </c>
      <c r="X78" s="197">
        <v>1.01</v>
      </c>
      <c r="Y78" s="197">
        <v>0</v>
      </c>
      <c r="Z78" s="197">
        <v>2.08</v>
      </c>
      <c r="AA78" s="197">
        <v>0.79</v>
      </c>
      <c r="AB78" s="197">
        <v>0</v>
      </c>
      <c r="AC78" s="197">
        <v>-5.81</v>
      </c>
      <c r="AD78" s="197">
        <v>8.9</v>
      </c>
      <c r="AE78" s="197">
        <v>0</v>
      </c>
      <c r="AF78" s="197">
        <v>0</v>
      </c>
      <c r="AG78" s="197">
        <v>0.94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-32.99</v>
      </c>
      <c r="AP78" s="197">
        <v>114.2</v>
      </c>
      <c r="AQ78" s="197">
        <v>0</v>
      </c>
      <c r="AR78" s="197">
        <v>0</v>
      </c>
      <c r="AS78" s="197">
        <v>1.67</v>
      </c>
      <c r="AT78" s="197">
        <v>4.54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17.989999999999998</v>
      </c>
      <c r="H79" s="197">
        <v>0</v>
      </c>
      <c r="I79" s="197">
        <v>8.07</v>
      </c>
      <c r="J79" s="197">
        <v>16.14</v>
      </c>
      <c r="K79" s="197">
        <v>0.31</v>
      </c>
      <c r="L79" s="197">
        <v>19.38</v>
      </c>
      <c r="M79" s="197">
        <v>0.95</v>
      </c>
      <c r="N79" s="197">
        <v>0.6</v>
      </c>
      <c r="O79" s="197">
        <v>0</v>
      </c>
      <c r="P79" s="197">
        <v>1.06</v>
      </c>
      <c r="Q79" s="197">
        <v>0.18</v>
      </c>
      <c r="R79" s="197">
        <v>0.26</v>
      </c>
      <c r="S79" s="197">
        <v>0.27</v>
      </c>
      <c r="T79" s="197">
        <v>0</v>
      </c>
      <c r="U79" s="197">
        <v>1.76</v>
      </c>
      <c r="V79" s="197">
        <v>0.14000000000000001</v>
      </c>
      <c r="W79" s="197">
        <v>0.31</v>
      </c>
      <c r="X79" s="197">
        <v>1.01</v>
      </c>
      <c r="Y79" s="197">
        <v>0</v>
      </c>
      <c r="Z79" s="197">
        <v>2.08</v>
      </c>
      <c r="AA79" s="197">
        <v>0.79</v>
      </c>
      <c r="AB79" s="197">
        <v>0</v>
      </c>
      <c r="AC79" s="197">
        <v>-5.81</v>
      </c>
      <c r="AD79" s="197">
        <v>8.9</v>
      </c>
      <c r="AE79" s="197">
        <v>0</v>
      </c>
      <c r="AF79" s="197">
        <v>0</v>
      </c>
      <c r="AG79" s="197">
        <v>0.62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-32.99</v>
      </c>
      <c r="AP79" s="197">
        <v>114.2</v>
      </c>
      <c r="AQ79" s="197">
        <v>0</v>
      </c>
      <c r="AR79" s="197">
        <v>0</v>
      </c>
      <c r="AS79" s="197">
        <v>1.67</v>
      </c>
      <c r="AT79" s="197">
        <v>4.54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17.989999999999998</v>
      </c>
      <c r="H80" s="197">
        <v>0</v>
      </c>
      <c r="I80" s="197">
        <v>8.07</v>
      </c>
      <c r="J80" s="197">
        <v>16.14</v>
      </c>
      <c r="K80" s="197">
        <v>0.31</v>
      </c>
      <c r="L80" s="197">
        <v>19.38</v>
      </c>
      <c r="M80" s="197">
        <v>0.95</v>
      </c>
      <c r="N80" s="197">
        <v>0.6</v>
      </c>
      <c r="O80" s="197">
        <v>0</v>
      </c>
      <c r="P80" s="197">
        <v>1.06</v>
      </c>
      <c r="Q80" s="197">
        <v>0.18</v>
      </c>
      <c r="R80" s="197">
        <v>0.26</v>
      </c>
      <c r="S80" s="197">
        <v>0.27</v>
      </c>
      <c r="T80" s="197">
        <v>0</v>
      </c>
      <c r="U80" s="197">
        <v>1.76</v>
      </c>
      <c r="V80" s="197">
        <v>0.14000000000000001</v>
      </c>
      <c r="W80" s="197">
        <v>0.31</v>
      </c>
      <c r="X80" s="197">
        <v>1.01</v>
      </c>
      <c r="Y80" s="197">
        <v>0</v>
      </c>
      <c r="Z80" s="197">
        <v>2.08</v>
      </c>
      <c r="AA80" s="197">
        <v>0.79</v>
      </c>
      <c r="AB80" s="197">
        <v>0</v>
      </c>
      <c r="AC80" s="197">
        <v>-6.33</v>
      </c>
      <c r="AD80" s="197">
        <v>8.9</v>
      </c>
      <c r="AE80" s="197">
        <v>0</v>
      </c>
      <c r="AF80" s="197">
        <v>0</v>
      </c>
      <c r="AG80" s="197">
        <v>0.62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-32.99</v>
      </c>
      <c r="AP80" s="197">
        <v>114.2</v>
      </c>
      <c r="AQ80" s="197">
        <v>0</v>
      </c>
      <c r="AR80" s="197">
        <v>0</v>
      </c>
      <c r="AS80" s="197">
        <v>1.67</v>
      </c>
      <c r="AT80" s="197">
        <v>4.54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17.989999999999998</v>
      </c>
      <c r="H81" s="197">
        <v>0</v>
      </c>
      <c r="I81" s="197">
        <v>8.07</v>
      </c>
      <c r="J81" s="197">
        <v>16.14</v>
      </c>
      <c r="K81" s="197">
        <v>0.31</v>
      </c>
      <c r="L81" s="197">
        <v>19.38</v>
      </c>
      <c r="M81" s="197">
        <v>0.95</v>
      </c>
      <c r="N81" s="197">
        <v>0.6</v>
      </c>
      <c r="O81" s="197">
        <v>0</v>
      </c>
      <c r="P81" s="197">
        <v>1.06</v>
      </c>
      <c r="Q81" s="197">
        <v>0.18</v>
      </c>
      <c r="R81" s="197">
        <v>0.26</v>
      </c>
      <c r="S81" s="197">
        <v>0.27</v>
      </c>
      <c r="T81" s="197">
        <v>0</v>
      </c>
      <c r="U81" s="197">
        <v>1.76</v>
      </c>
      <c r="V81" s="197">
        <v>0.14000000000000001</v>
      </c>
      <c r="W81" s="197">
        <v>0.31</v>
      </c>
      <c r="X81" s="197">
        <v>1.01</v>
      </c>
      <c r="Y81" s="197">
        <v>0</v>
      </c>
      <c r="Z81" s="197">
        <v>2.08</v>
      </c>
      <c r="AA81" s="197">
        <v>0.79</v>
      </c>
      <c r="AB81" s="197">
        <v>0</v>
      </c>
      <c r="AC81" s="197">
        <v>-6.33</v>
      </c>
      <c r="AD81" s="197">
        <v>8.9</v>
      </c>
      <c r="AE81" s="197">
        <v>0</v>
      </c>
      <c r="AF81" s="197">
        <v>0</v>
      </c>
      <c r="AG81" s="197">
        <v>0.62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-32.99</v>
      </c>
      <c r="AP81" s="197">
        <v>114.2</v>
      </c>
      <c r="AQ81" s="197">
        <v>0</v>
      </c>
      <c r="AR81" s="197">
        <v>0</v>
      </c>
      <c r="AS81" s="197">
        <v>1.67</v>
      </c>
      <c r="AT81" s="197">
        <v>4.54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17.989999999999998</v>
      </c>
      <c r="H82" s="197">
        <v>0</v>
      </c>
      <c r="I82" s="197">
        <v>8.07</v>
      </c>
      <c r="J82" s="197">
        <v>16.14</v>
      </c>
      <c r="K82" s="197">
        <v>0.31</v>
      </c>
      <c r="L82" s="197">
        <v>19.38</v>
      </c>
      <c r="M82" s="197">
        <v>0.95</v>
      </c>
      <c r="N82" s="197">
        <v>0.6</v>
      </c>
      <c r="O82" s="197">
        <v>0</v>
      </c>
      <c r="P82" s="197">
        <v>1.06</v>
      </c>
      <c r="Q82" s="197">
        <v>0.18</v>
      </c>
      <c r="R82" s="197">
        <v>0.26</v>
      </c>
      <c r="S82" s="197">
        <v>0.27</v>
      </c>
      <c r="T82" s="197">
        <v>0</v>
      </c>
      <c r="U82" s="197">
        <v>1.76</v>
      </c>
      <c r="V82" s="197">
        <v>0.14000000000000001</v>
      </c>
      <c r="W82" s="197">
        <v>0.31</v>
      </c>
      <c r="X82" s="197">
        <v>1.01</v>
      </c>
      <c r="Y82" s="197">
        <v>0</v>
      </c>
      <c r="Z82" s="197">
        <v>2.08</v>
      </c>
      <c r="AA82" s="197">
        <v>0.79</v>
      </c>
      <c r="AB82" s="197">
        <v>0</v>
      </c>
      <c r="AC82" s="197">
        <v>-6.85</v>
      </c>
      <c r="AD82" s="197">
        <v>8.9</v>
      </c>
      <c r="AE82" s="197">
        <v>0</v>
      </c>
      <c r="AF82" s="197">
        <v>0</v>
      </c>
      <c r="AG82" s="197">
        <v>0.3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-32.99</v>
      </c>
      <c r="AP82" s="197">
        <v>114.2</v>
      </c>
      <c r="AQ82" s="197">
        <v>0</v>
      </c>
      <c r="AR82" s="197">
        <v>0</v>
      </c>
      <c r="AS82" s="197">
        <v>1.67</v>
      </c>
      <c r="AT82" s="197">
        <v>4.54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10.63</v>
      </c>
      <c r="E83" s="197">
        <v>0</v>
      </c>
      <c r="F83" s="197">
        <v>0</v>
      </c>
      <c r="G83" s="197">
        <v>17.989999999999998</v>
      </c>
      <c r="H83" s="197">
        <v>0</v>
      </c>
      <c r="I83" s="197">
        <v>8.41</v>
      </c>
      <c r="J83" s="197">
        <v>16.14</v>
      </c>
      <c r="K83" s="197">
        <v>0.31</v>
      </c>
      <c r="L83" s="197">
        <v>19.38</v>
      </c>
      <c r="M83" s="197">
        <v>0.95</v>
      </c>
      <c r="N83" s="197">
        <v>0.6</v>
      </c>
      <c r="O83" s="197">
        <v>0</v>
      </c>
      <c r="P83" s="197">
        <v>1.06</v>
      </c>
      <c r="Q83" s="197">
        <v>0.18</v>
      </c>
      <c r="R83" s="197">
        <v>0.26</v>
      </c>
      <c r="S83" s="197">
        <v>0.27</v>
      </c>
      <c r="T83" s="197">
        <v>0</v>
      </c>
      <c r="U83" s="197">
        <v>1.76</v>
      </c>
      <c r="V83" s="197">
        <v>0.14000000000000001</v>
      </c>
      <c r="W83" s="197">
        <v>0.31</v>
      </c>
      <c r="X83" s="197">
        <v>1.01</v>
      </c>
      <c r="Y83" s="197">
        <v>0</v>
      </c>
      <c r="Z83" s="197">
        <v>2.08</v>
      </c>
      <c r="AA83" s="197">
        <v>0.79</v>
      </c>
      <c r="AB83" s="197">
        <v>0</v>
      </c>
      <c r="AC83" s="197">
        <v>-6.85</v>
      </c>
      <c r="AD83" s="197">
        <v>8.9</v>
      </c>
      <c r="AE83" s="197">
        <v>0</v>
      </c>
      <c r="AF83" s="197">
        <v>0</v>
      </c>
      <c r="AG83" s="197">
        <v>0.3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-32.99</v>
      </c>
      <c r="AP83" s="197">
        <v>114.2</v>
      </c>
      <c r="AQ83" s="197">
        <v>0</v>
      </c>
      <c r="AR83" s="197">
        <v>0</v>
      </c>
      <c r="AS83" s="197">
        <v>1.67</v>
      </c>
      <c r="AT83" s="197">
        <v>4.54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10.63</v>
      </c>
      <c r="E84" s="197">
        <v>0</v>
      </c>
      <c r="F84" s="197">
        <v>0</v>
      </c>
      <c r="G84" s="197">
        <v>17.989999999999998</v>
      </c>
      <c r="H84" s="197">
        <v>0</v>
      </c>
      <c r="I84" s="197">
        <v>8.41</v>
      </c>
      <c r="J84" s="197">
        <v>16.14</v>
      </c>
      <c r="K84" s="197">
        <v>0.31</v>
      </c>
      <c r="L84" s="197">
        <v>19.38</v>
      </c>
      <c r="M84" s="197">
        <v>0.95</v>
      </c>
      <c r="N84" s="197">
        <v>0.6</v>
      </c>
      <c r="O84" s="197">
        <v>0</v>
      </c>
      <c r="P84" s="197">
        <v>1.06</v>
      </c>
      <c r="Q84" s="197">
        <v>0.18</v>
      </c>
      <c r="R84" s="197">
        <v>0.26</v>
      </c>
      <c r="S84" s="197">
        <v>0.27</v>
      </c>
      <c r="T84" s="197">
        <v>0</v>
      </c>
      <c r="U84" s="197">
        <v>1.76</v>
      </c>
      <c r="V84" s="197">
        <v>0.14000000000000001</v>
      </c>
      <c r="W84" s="197">
        <v>0.31</v>
      </c>
      <c r="X84" s="197">
        <v>1.01</v>
      </c>
      <c r="Y84" s="197">
        <v>0</v>
      </c>
      <c r="Z84" s="197">
        <v>2.08</v>
      </c>
      <c r="AA84" s="197">
        <v>0.79</v>
      </c>
      <c r="AB84" s="197">
        <v>0</v>
      </c>
      <c r="AC84" s="197">
        <v>-6.85</v>
      </c>
      <c r="AD84" s="197">
        <v>8.9</v>
      </c>
      <c r="AE84" s="197">
        <v>0</v>
      </c>
      <c r="AF84" s="197">
        <v>0</v>
      </c>
      <c r="AG84" s="197">
        <v>0.3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-32.99</v>
      </c>
      <c r="AP84" s="197">
        <v>114.2</v>
      </c>
      <c r="AQ84" s="197">
        <v>0</v>
      </c>
      <c r="AR84" s="197">
        <v>0</v>
      </c>
      <c r="AS84" s="197">
        <v>1.67</v>
      </c>
      <c r="AT84" s="197">
        <v>4.54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10.63</v>
      </c>
      <c r="E85" s="197">
        <v>0</v>
      </c>
      <c r="F85" s="197">
        <v>0</v>
      </c>
      <c r="G85" s="197">
        <v>17.989999999999998</v>
      </c>
      <c r="H85" s="197">
        <v>0</v>
      </c>
      <c r="I85" s="197">
        <v>8.41</v>
      </c>
      <c r="J85" s="197">
        <v>16.14</v>
      </c>
      <c r="K85" s="197">
        <v>0.31</v>
      </c>
      <c r="L85" s="197">
        <v>19.38</v>
      </c>
      <c r="M85" s="197">
        <v>0.95</v>
      </c>
      <c r="N85" s="197">
        <v>0.6</v>
      </c>
      <c r="O85" s="197">
        <v>0</v>
      </c>
      <c r="P85" s="197">
        <v>1.06</v>
      </c>
      <c r="Q85" s="197">
        <v>0.18</v>
      </c>
      <c r="R85" s="197">
        <v>0.26</v>
      </c>
      <c r="S85" s="197">
        <v>0.27</v>
      </c>
      <c r="T85" s="197">
        <v>0</v>
      </c>
      <c r="U85" s="197">
        <v>1.76</v>
      </c>
      <c r="V85" s="197">
        <v>0.14000000000000001</v>
      </c>
      <c r="W85" s="197">
        <v>0.31</v>
      </c>
      <c r="X85" s="197">
        <v>1.01</v>
      </c>
      <c r="Y85" s="197">
        <v>0</v>
      </c>
      <c r="Z85" s="197">
        <v>2.08</v>
      </c>
      <c r="AA85" s="197">
        <v>0.79</v>
      </c>
      <c r="AB85" s="197">
        <v>0</v>
      </c>
      <c r="AC85" s="197">
        <v>-6.85</v>
      </c>
      <c r="AD85" s="197">
        <v>8.9</v>
      </c>
      <c r="AE85" s="197">
        <v>0</v>
      </c>
      <c r="AF85" s="197">
        <v>0</v>
      </c>
      <c r="AG85" s="197">
        <v>0.3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-32.99</v>
      </c>
      <c r="AP85" s="197">
        <v>114.2</v>
      </c>
      <c r="AQ85" s="197">
        <v>0</v>
      </c>
      <c r="AR85" s="197">
        <v>0</v>
      </c>
      <c r="AS85" s="197">
        <v>1.67</v>
      </c>
      <c r="AT85" s="197">
        <v>4.54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10.63</v>
      </c>
      <c r="E86" s="197">
        <v>0</v>
      </c>
      <c r="F86" s="197">
        <v>0</v>
      </c>
      <c r="G86" s="197">
        <v>17.989999999999998</v>
      </c>
      <c r="H86" s="197">
        <v>0</v>
      </c>
      <c r="I86" s="197">
        <v>8.41</v>
      </c>
      <c r="J86" s="197">
        <v>16.14</v>
      </c>
      <c r="K86" s="197">
        <v>0.31</v>
      </c>
      <c r="L86" s="197">
        <v>19.38</v>
      </c>
      <c r="M86" s="197">
        <v>0.95</v>
      </c>
      <c r="N86" s="197">
        <v>0.6</v>
      </c>
      <c r="O86" s="197">
        <v>0</v>
      </c>
      <c r="P86" s="197">
        <v>1.06</v>
      </c>
      <c r="Q86" s="197">
        <v>0.18</v>
      </c>
      <c r="R86" s="197">
        <v>0.26</v>
      </c>
      <c r="S86" s="197">
        <v>0.27</v>
      </c>
      <c r="T86" s="197">
        <v>0</v>
      </c>
      <c r="U86" s="197">
        <v>1.76</v>
      </c>
      <c r="V86" s="197">
        <v>0.14000000000000001</v>
      </c>
      <c r="W86" s="197">
        <v>0.31</v>
      </c>
      <c r="X86" s="197">
        <v>1.01</v>
      </c>
      <c r="Y86" s="197">
        <v>0</v>
      </c>
      <c r="Z86" s="197">
        <v>2.08</v>
      </c>
      <c r="AA86" s="197">
        <v>0.79</v>
      </c>
      <c r="AB86" s="197">
        <v>0</v>
      </c>
      <c r="AC86" s="197">
        <v>-6.85</v>
      </c>
      <c r="AD86" s="197">
        <v>8.9</v>
      </c>
      <c r="AE86" s="197">
        <v>0</v>
      </c>
      <c r="AF86" s="197">
        <v>0</v>
      </c>
      <c r="AG86" s="197">
        <v>0.3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-32.99</v>
      </c>
      <c r="AP86" s="197">
        <v>114.2</v>
      </c>
      <c r="AQ86" s="197">
        <v>0</v>
      </c>
      <c r="AR86" s="197">
        <v>0</v>
      </c>
      <c r="AS86" s="197">
        <v>1.67</v>
      </c>
      <c r="AT86" s="197">
        <v>4.54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10.63</v>
      </c>
      <c r="E87" s="197">
        <v>0</v>
      </c>
      <c r="F87" s="197">
        <v>0</v>
      </c>
      <c r="G87" s="197">
        <v>18.16</v>
      </c>
      <c r="H87" s="197">
        <v>0</v>
      </c>
      <c r="I87" s="197">
        <v>8.41</v>
      </c>
      <c r="J87" s="197">
        <v>16.14</v>
      </c>
      <c r="K87" s="197">
        <v>0.31</v>
      </c>
      <c r="L87" s="197">
        <v>19.38</v>
      </c>
      <c r="M87" s="197">
        <v>0.95</v>
      </c>
      <c r="N87" s="197">
        <v>0.6</v>
      </c>
      <c r="O87" s="197">
        <v>0</v>
      </c>
      <c r="P87" s="197">
        <v>1.06</v>
      </c>
      <c r="Q87" s="197">
        <v>0.18</v>
      </c>
      <c r="R87" s="197">
        <v>0.26</v>
      </c>
      <c r="S87" s="197">
        <v>0.27</v>
      </c>
      <c r="T87" s="197">
        <v>0</v>
      </c>
      <c r="U87" s="197">
        <v>1.76</v>
      </c>
      <c r="V87" s="197">
        <v>0.14000000000000001</v>
      </c>
      <c r="W87" s="197">
        <v>0.31</v>
      </c>
      <c r="X87" s="197">
        <v>1.01</v>
      </c>
      <c r="Y87" s="197">
        <v>0</v>
      </c>
      <c r="Z87" s="197">
        <v>2.08</v>
      </c>
      <c r="AA87" s="197">
        <v>0.79</v>
      </c>
      <c r="AB87" s="197">
        <v>0</v>
      </c>
      <c r="AC87" s="197">
        <v>-6.85</v>
      </c>
      <c r="AD87" s="197">
        <v>8.9</v>
      </c>
      <c r="AE87" s="197">
        <v>0</v>
      </c>
      <c r="AF87" s="197">
        <v>0</v>
      </c>
      <c r="AG87" s="197">
        <v>0.3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-32.99</v>
      </c>
      <c r="AP87" s="197">
        <v>114.2</v>
      </c>
      <c r="AQ87" s="197">
        <v>0</v>
      </c>
      <c r="AR87" s="197">
        <v>0</v>
      </c>
      <c r="AS87" s="197">
        <v>1.67</v>
      </c>
      <c r="AT87" s="197">
        <v>4.54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10.63</v>
      </c>
      <c r="E88" s="197">
        <v>0</v>
      </c>
      <c r="F88" s="197">
        <v>0</v>
      </c>
      <c r="G88" s="197">
        <v>18.16</v>
      </c>
      <c r="H88" s="197">
        <v>0</v>
      </c>
      <c r="I88" s="197">
        <v>8.41</v>
      </c>
      <c r="J88" s="197">
        <v>16.14</v>
      </c>
      <c r="K88" s="197">
        <v>0.31</v>
      </c>
      <c r="L88" s="197">
        <v>19.38</v>
      </c>
      <c r="M88" s="197">
        <v>0.95</v>
      </c>
      <c r="N88" s="197">
        <v>0.6</v>
      </c>
      <c r="O88" s="197">
        <v>0</v>
      </c>
      <c r="P88" s="197">
        <v>1.06</v>
      </c>
      <c r="Q88" s="197">
        <v>0.18</v>
      </c>
      <c r="R88" s="197">
        <v>0.26</v>
      </c>
      <c r="S88" s="197">
        <v>0.27</v>
      </c>
      <c r="T88" s="197">
        <v>0</v>
      </c>
      <c r="U88" s="197">
        <v>1.76</v>
      </c>
      <c r="V88" s="197">
        <v>0.14000000000000001</v>
      </c>
      <c r="W88" s="197">
        <v>0.31</v>
      </c>
      <c r="X88" s="197">
        <v>1.01</v>
      </c>
      <c r="Y88" s="197">
        <v>0</v>
      </c>
      <c r="Z88" s="197">
        <v>2.08</v>
      </c>
      <c r="AA88" s="197">
        <v>0.79</v>
      </c>
      <c r="AB88" s="197">
        <v>0</v>
      </c>
      <c r="AC88" s="197">
        <v>-6.85</v>
      </c>
      <c r="AD88" s="197">
        <v>8.9</v>
      </c>
      <c r="AE88" s="197">
        <v>0</v>
      </c>
      <c r="AF88" s="197">
        <v>0</v>
      </c>
      <c r="AG88" s="197">
        <v>0.3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-32.99</v>
      </c>
      <c r="AP88" s="197">
        <v>114.2</v>
      </c>
      <c r="AQ88" s="197">
        <v>0</v>
      </c>
      <c r="AR88" s="197">
        <v>0</v>
      </c>
      <c r="AS88" s="197">
        <v>1.67</v>
      </c>
      <c r="AT88" s="197">
        <v>4.54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10.63</v>
      </c>
      <c r="E89" s="197">
        <v>0</v>
      </c>
      <c r="F89" s="197">
        <v>0</v>
      </c>
      <c r="G89" s="197">
        <v>18.16</v>
      </c>
      <c r="H89" s="197">
        <v>0</v>
      </c>
      <c r="I89" s="197">
        <v>8.41</v>
      </c>
      <c r="J89" s="197">
        <v>16.14</v>
      </c>
      <c r="K89" s="197">
        <v>0.31</v>
      </c>
      <c r="L89" s="197">
        <v>19.38</v>
      </c>
      <c r="M89" s="197">
        <v>0.95</v>
      </c>
      <c r="N89" s="197">
        <v>0.6</v>
      </c>
      <c r="O89" s="197">
        <v>0</v>
      </c>
      <c r="P89" s="197">
        <v>1.06</v>
      </c>
      <c r="Q89" s="197">
        <v>0.18</v>
      </c>
      <c r="R89" s="197">
        <v>0.26</v>
      </c>
      <c r="S89" s="197">
        <v>-7.71</v>
      </c>
      <c r="T89" s="197">
        <v>0</v>
      </c>
      <c r="U89" s="197">
        <v>1.76</v>
      </c>
      <c r="V89" s="197">
        <v>0.14000000000000001</v>
      </c>
      <c r="W89" s="197">
        <v>0.31</v>
      </c>
      <c r="X89" s="197">
        <v>1.01</v>
      </c>
      <c r="Y89" s="197">
        <v>0</v>
      </c>
      <c r="Z89" s="197">
        <v>2.08</v>
      </c>
      <c r="AA89" s="197">
        <v>0.79</v>
      </c>
      <c r="AB89" s="197">
        <v>0</v>
      </c>
      <c r="AC89" s="197">
        <v>-7.37</v>
      </c>
      <c r="AD89" s="197">
        <v>8.9</v>
      </c>
      <c r="AE89" s="197">
        <v>0</v>
      </c>
      <c r="AF89" s="197">
        <v>0</v>
      </c>
      <c r="AG89" s="197">
        <v>0.3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-32.99</v>
      </c>
      <c r="AP89" s="197">
        <v>114.2</v>
      </c>
      <c r="AQ89" s="197">
        <v>0</v>
      </c>
      <c r="AR89" s="197">
        <v>0</v>
      </c>
      <c r="AS89" s="197">
        <v>1.67</v>
      </c>
      <c r="AT89" s="197">
        <v>4.54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10.63</v>
      </c>
      <c r="E90" s="197">
        <v>0</v>
      </c>
      <c r="F90" s="197">
        <v>0</v>
      </c>
      <c r="G90" s="197">
        <v>18.16</v>
      </c>
      <c r="H90" s="197">
        <v>0</v>
      </c>
      <c r="I90" s="197">
        <v>8.41</v>
      </c>
      <c r="J90" s="197">
        <v>16.14</v>
      </c>
      <c r="K90" s="197">
        <v>0.31</v>
      </c>
      <c r="L90" s="197">
        <v>19.38</v>
      </c>
      <c r="M90" s="197">
        <v>0.95</v>
      </c>
      <c r="N90" s="197">
        <v>0.6</v>
      </c>
      <c r="O90" s="197">
        <v>0</v>
      </c>
      <c r="P90" s="197">
        <v>1.06</v>
      </c>
      <c r="Q90" s="197">
        <v>0.18</v>
      </c>
      <c r="R90" s="197">
        <v>0.26</v>
      </c>
      <c r="S90" s="197">
        <v>-7.71</v>
      </c>
      <c r="T90" s="197">
        <v>0</v>
      </c>
      <c r="U90" s="197">
        <v>1.76</v>
      </c>
      <c r="V90" s="197">
        <v>0.14000000000000001</v>
      </c>
      <c r="W90" s="197">
        <v>0.31</v>
      </c>
      <c r="X90" s="197">
        <v>1.01</v>
      </c>
      <c r="Y90" s="197">
        <v>0</v>
      </c>
      <c r="Z90" s="197">
        <v>2.08</v>
      </c>
      <c r="AA90" s="197">
        <v>0.79</v>
      </c>
      <c r="AB90" s="197">
        <v>0</v>
      </c>
      <c r="AC90" s="197">
        <v>-7.37</v>
      </c>
      <c r="AD90" s="197">
        <v>8.9</v>
      </c>
      <c r="AE90" s="197">
        <v>0</v>
      </c>
      <c r="AF90" s="197">
        <v>0</v>
      </c>
      <c r="AG90" s="197">
        <v>0.3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-32.99</v>
      </c>
      <c r="AP90" s="197">
        <v>114.2</v>
      </c>
      <c r="AQ90" s="197">
        <v>0</v>
      </c>
      <c r="AR90" s="197">
        <v>0</v>
      </c>
      <c r="AS90" s="197">
        <v>1.67</v>
      </c>
      <c r="AT90" s="197">
        <v>4.54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10.95</v>
      </c>
      <c r="E91" s="197">
        <v>0</v>
      </c>
      <c r="F91" s="197">
        <v>0</v>
      </c>
      <c r="G91" s="197">
        <v>18.16</v>
      </c>
      <c r="H91" s="197">
        <v>0</v>
      </c>
      <c r="I91" s="197">
        <v>8.41</v>
      </c>
      <c r="J91" s="197">
        <v>16.14</v>
      </c>
      <c r="K91" s="197">
        <v>0.31</v>
      </c>
      <c r="L91" s="197">
        <v>19.38</v>
      </c>
      <c r="M91" s="197">
        <v>0.95</v>
      </c>
      <c r="N91" s="197">
        <v>0.6</v>
      </c>
      <c r="O91" s="197">
        <v>0</v>
      </c>
      <c r="P91" s="197">
        <v>1.06</v>
      </c>
      <c r="Q91" s="197">
        <v>0.18</v>
      </c>
      <c r="R91" s="197">
        <v>0.26</v>
      </c>
      <c r="S91" s="197">
        <v>-7.71</v>
      </c>
      <c r="T91" s="197">
        <v>0</v>
      </c>
      <c r="U91" s="197">
        <v>1.76</v>
      </c>
      <c r="V91" s="197">
        <v>0.14000000000000001</v>
      </c>
      <c r="W91" s="197">
        <v>1.06</v>
      </c>
      <c r="X91" s="197">
        <v>1.01</v>
      </c>
      <c r="Y91" s="197">
        <v>0</v>
      </c>
      <c r="Z91" s="197">
        <v>2.08</v>
      </c>
      <c r="AA91" s="197">
        <v>0.79</v>
      </c>
      <c r="AB91" s="197">
        <v>0</v>
      </c>
      <c r="AC91" s="197">
        <v>-7.37</v>
      </c>
      <c r="AD91" s="197">
        <v>8.9</v>
      </c>
      <c r="AE91" s="197">
        <v>0</v>
      </c>
      <c r="AF91" s="197">
        <v>0</v>
      </c>
      <c r="AG91" s="197">
        <v>-0.03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-32.99</v>
      </c>
      <c r="AP91" s="197">
        <v>114.2</v>
      </c>
      <c r="AQ91" s="197">
        <v>0</v>
      </c>
      <c r="AR91" s="197">
        <v>0</v>
      </c>
      <c r="AS91" s="197">
        <v>1.67</v>
      </c>
      <c r="AT91" s="197">
        <v>4.54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10.95</v>
      </c>
      <c r="E92" s="197">
        <v>0</v>
      </c>
      <c r="F92" s="197">
        <v>0</v>
      </c>
      <c r="G92" s="197">
        <v>18.16</v>
      </c>
      <c r="H92" s="197">
        <v>0</v>
      </c>
      <c r="I92" s="197">
        <v>8.41</v>
      </c>
      <c r="J92" s="197">
        <v>16.14</v>
      </c>
      <c r="K92" s="197">
        <v>0.31</v>
      </c>
      <c r="L92" s="197">
        <v>19.38</v>
      </c>
      <c r="M92" s="197">
        <v>0.95</v>
      </c>
      <c r="N92" s="197">
        <v>0.6</v>
      </c>
      <c r="O92" s="197">
        <v>0</v>
      </c>
      <c r="P92" s="197">
        <v>1.06</v>
      </c>
      <c r="Q92" s="197">
        <v>0.18</v>
      </c>
      <c r="R92" s="197">
        <v>0.26</v>
      </c>
      <c r="S92" s="197">
        <v>-7.71</v>
      </c>
      <c r="T92" s="197">
        <v>0</v>
      </c>
      <c r="U92" s="197">
        <v>1.76</v>
      </c>
      <c r="V92" s="197">
        <v>0.14000000000000001</v>
      </c>
      <c r="W92" s="197">
        <v>1.06</v>
      </c>
      <c r="X92" s="197">
        <v>1.01</v>
      </c>
      <c r="Y92" s="197">
        <v>0</v>
      </c>
      <c r="Z92" s="197">
        <v>2.08</v>
      </c>
      <c r="AA92" s="197">
        <v>0.79</v>
      </c>
      <c r="AB92" s="197">
        <v>0</v>
      </c>
      <c r="AC92" s="197">
        <v>-7.37</v>
      </c>
      <c r="AD92" s="197">
        <v>8.9</v>
      </c>
      <c r="AE92" s="197">
        <v>0</v>
      </c>
      <c r="AF92" s="197">
        <v>0</v>
      </c>
      <c r="AG92" s="197">
        <v>-0.03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-32.99</v>
      </c>
      <c r="AP92" s="197">
        <v>114.2</v>
      </c>
      <c r="AQ92" s="197">
        <v>0</v>
      </c>
      <c r="AR92" s="197">
        <v>0</v>
      </c>
      <c r="AS92" s="197">
        <v>1.67</v>
      </c>
      <c r="AT92" s="197">
        <v>4.54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10.95</v>
      </c>
      <c r="E93" s="197">
        <v>0</v>
      </c>
      <c r="F93" s="197">
        <v>0</v>
      </c>
      <c r="G93" s="197">
        <v>18.16</v>
      </c>
      <c r="H93" s="197">
        <v>0</v>
      </c>
      <c r="I93" s="197">
        <v>8.41</v>
      </c>
      <c r="J93" s="197">
        <v>16.14</v>
      </c>
      <c r="K93" s="197">
        <v>0.31</v>
      </c>
      <c r="L93" s="197">
        <v>19.38</v>
      </c>
      <c r="M93" s="197">
        <v>0.95</v>
      </c>
      <c r="N93" s="197">
        <v>0.6</v>
      </c>
      <c r="O93" s="197">
        <v>0</v>
      </c>
      <c r="P93" s="197">
        <v>1.06</v>
      </c>
      <c r="Q93" s="197">
        <v>0.18</v>
      </c>
      <c r="R93" s="197">
        <v>0.26</v>
      </c>
      <c r="S93" s="197">
        <v>-7.71</v>
      </c>
      <c r="T93" s="197">
        <v>0</v>
      </c>
      <c r="U93" s="197">
        <v>1.76</v>
      </c>
      <c r="V93" s="197">
        <v>0.14000000000000001</v>
      </c>
      <c r="W93" s="197">
        <v>1.43</v>
      </c>
      <c r="X93" s="197">
        <v>1.01</v>
      </c>
      <c r="Y93" s="197">
        <v>0</v>
      </c>
      <c r="Z93" s="197">
        <v>2.08</v>
      </c>
      <c r="AA93" s="197">
        <v>0.79</v>
      </c>
      <c r="AB93" s="197">
        <v>0</v>
      </c>
      <c r="AC93" s="197">
        <v>0</v>
      </c>
      <c r="AD93" s="197">
        <v>8.9</v>
      </c>
      <c r="AE93" s="197">
        <v>0</v>
      </c>
      <c r="AF93" s="197">
        <v>0</v>
      </c>
      <c r="AG93" s="197">
        <v>11.09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17.010000000000002</v>
      </c>
      <c r="AP93" s="197">
        <v>114.2</v>
      </c>
      <c r="AQ93" s="197">
        <v>0</v>
      </c>
      <c r="AR93" s="197">
        <v>0</v>
      </c>
      <c r="AS93" s="197">
        <v>1.67</v>
      </c>
      <c r="AT93" s="197">
        <v>4.54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10.95</v>
      </c>
      <c r="E94" s="197">
        <v>0</v>
      </c>
      <c r="F94" s="197">
        <v>0</v>
      </c>
      <c r="G94" s="197">
        <v>18.16</v>
      </c>
      <c r="H94" s="197">
        <v>0</v>
      </c>
      <c r="I94" s="197">
        <v>8.41</v>
      </c>
      <c r="J94" s="197">
        <v>16.14</v>
      </c>
      <c r="K94" s="197">
        <v>0.31</v>
      </c>
      <c r="L94" s="197">
        <v>19.38</v>
      </c>
      <c r="M94" s="197">
        <v>0.95</v>
      </c>
      <c r="N94" s="197">
        <v>0.6</v>
      </c>
      <c r="O94" s="197">
        <v>0</v>
      </c>
      <c r="P94" s="197">
        <v>1.06</v>
      </c>
      <c r="Q94" s="197">
        <v>0.18</v>
      </c>
      <c r="R94" s="197">
        <v>0.26</v>
      </c>
      <c r="S94" s="197">
        <v>-7.71</v>
      </c>
      <c r="T94" s="197">
        <v>0</v>
      </c>
      <c r="U94" s="197">
        <v>1.76</v>
      </c>
      <c r="V94" s="197">
        <v>0.14000000000000001</v>
      </c>
      <c r="W94" s="197">
        <v>1.43</v>
      </c>
      <c r="X94" s="197">
        <v>1.01</v>
      </c>
      <c r="Y94" s="197">
        <v>0</v>
      </c>
      <c r="Z94" s="197">
        <v>2.08</v>
      </c>
      <c r="AA94" s="197">
        <v>0.79</v>
      </c>
      <c r="AB94" s="197">
        <v>0</v>
      </c>
      <c r="AC94" s="197">
        <v>0</v>
      </c>
      <c r="AD94" s="197">
        <v>8.9</v>
      </c>
      <c r="AE94" s="197">
        <v>0</v>
      </c>
      <c r="AF94" s="197">
        <v>0</v>
      </c>
      <c r="AG94" s="197">
        <v>11.09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17.010000000000002</v>
      </c>
      <c r="AP94" s="197">
        <v>114.2</v>
      </c>
      <c r="AQ94" s="197">
        <v>0</v>
      </c>
      <c r="AR94" s="197">
        <v>0</v>
      </c>
      <c r="AS94" s="197">
        <v>1.67</v>
      </c>
      <c r="AT94" s="197">
        <v>4.54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10.95</v>
      </c>
      <c r="E95" s="197">
        <v>0</v>
      </c>
      <c r="F95" s="197">
        <v>0</v>
      </c>
      <c r="G95" s="197">
        <v>18.16</v>
      </c>
      <c r="H95" s="197">
        <v>0</v>
      </c>
      <c r="I95" s="197">
        <v>8.41</v>
      </c>
      <c r="J95" s="197">
        <v>16.14</v>
      </c>
      <c r="K95" s="197">
        <v>0.31</v>
      </c>
      <c r="L95" s="197">
        <v>19.38</v>
      </c>
      <c r="M95" s="197">
        <v>0.95</v>
      </c>
      <c r="N95" s="197">
        <v>0.6</v>
      </c>
      <c r="O95" s="197">
        <v>0</v>
      </c>
      <c r="P95" s="197">
        <v>1.02</v>
      </c>
      <c r="Q95" s="197">
        <v>0.18</v>
      </c>
      <c r="R95" s="197">
        <v>0.26</v>
      </c>
      <c r="S95" s="197">
        <v>-7.71</v>
      </c>
      <c r="T95" s="197">
        <v>0</v>
      </c>
      <c r="U95" s="197">
        <v>1.76</v>
      </c>
      <c r="V95" s="197">
        <v>0.14000000000000001</v>
      </c>
      <c r="W95" s="197">
        <v>1.8</v>
      </c>
      <c r="X95" s="197">
        <v>1.01</v>
      </c>
      <c r="Y95" s="197">
        <v>0</v>
      </c>
      <c r="Z95" s="197">
        <v>2.08</v>
      </c>
      <c r="AA95" s="197">
        <v>0.79</v>
      </c>
      <c r="AB95" s="197">
        <v>0</v>
      </c>
      <c r="AC95" s="197">
        <v>0</v>
      </c>
      <c r="AD95" s="197">
        <v>8.9</v>
      </c>
      <c r="AE95" s="197">
        <v>0</v>
      </c>
      <c r="AF95" s="197">
        <v>0</v>
      </c>
      <c r="AG95" s="197">
        <v>11.09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17.010000000000002</v>
      </c>
      <c r="AP95" s="197">
        <v>114.2</v>
      </c>
      <c r="AQ95" s="197">
        <v>0</v>
      </c>
      <c r="AR95" s="197">
        <v>0</v>
      </c>
      <c r="AS95" s="197">
        <v>1.67</v>
      </c>
      <c r="AT95" s="197">
        <v>4.54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10.95</v>
      </c>
      <c r="E96" s="197">
        <v>0</v>
      </c>
      <c r="F96" s="197">
        <v>0</v>
      </c>
      <c r="G96" s="197">
        <v>18.16</v>
      </c>
      <c r="H96" s="197">
        <v>0</v>
      </c>
      <c r="I96" s="197">
        <v>8.41</v>
      </c>
      <c r="J96" s="197">
        <v>16.14</v>
      </c>
      <c r="K96" s="197">
        <v>0.31</v>
      </c>
      <c r="L96" s="197">
        <v>19.38</v>
      </c>
      <c r="M96" s="197">
        <v>0.95</v>
      </c>
      <c r="N96" s="197">
        <v>0.6</v>
      </c>
      <c r="O96" s="197">
        <v>0</v>
      </c>
      <c r="P96" s="197">
        <v>1.02</v>
      </c>
      <c r="Q96" s="197">
        <v>0.18</v>
      </c>
      <c r="R96" s="197">
        <v>0.26</v>
      </c>
      <c r="S96" s="197">
        <v>-7.71</v>
      </c>
      <c r="T96" s="197">
        <v>0</v>
      </c>
      <c r="U96" s="197">
        <v>1.76</v>
      </c>
      <c r="V96" s="197">
        <v>0.14000000000000001</v>
      </c>
      <c r="W96" s="197">
        <v>1.8</v>
      </c>
      <c r="X96" s="197">
        <v>1.01</v>
      </c>
      <c r="Y96" s="197">
        <v>0</v>
      </c>
      <c r="Z96" s="197">
        <v>2.08</v>
      </c>
      <c r="AA96" s="197">
        <v>0.79</v>
      </c>
      <c r="AB96" s="197">
        <v>0</v>
      </c>
      <c r="AC96" s="197">
        <v>0</v>
      </c>
      <c r="AD96" s="197">
        <v>8.9</v>
      </c>
      <c r="AE96" s="197">
        <v>0</v>
      </c>
      <c r="AF96" s="197">
        <v>0</v>
      </c>
      <c r="AG96" s="197">
        <v>11.09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17.010000000000002</v>
      </c>
      <c r="AP96" s="197">
        <v>114.2</v>
      </c>
      <c r="AQ96" s="197">
        <v>0</v>
      </c>
      <c r="AR96" s="197">
        <v>0</v>
      </c>
      <c r="AS96" s="197">
        <v>1.67</v>
      </c>
      <c r="AT96" s="197">
        <v>4.54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10.95</v>
      </c>
      <c r="E97" s="197">
        <v>0</v>
      </c>
      <c r="F97" s="197">
        <v>0</v>
      </c>
      <c r="G97" s="197">
        <v>18.16</v>
      </c>
      <c r="H97" s="197">
        <v>0</v>
      </c>
      <c r="I97" s="197">
        <v>8.41</v>
      </c>
      <c r="J97" s="197">
        <v>16.14</v>
      </c>
      <c r="K97" s="197">
        <v>0.31</v>
      </c>
      <c r="L97" s="197">
        <v>19.38</v>
      </c>
      <c r="M97" s="197">
        <v>0.95</v>
      </c>
      <c r="N97" s="197">
        <v>0.6</v>
      </c>
      <c r="O97" s="197">
        <v>0</v>
      </c>
      <c r="P97" s="197">
        <v>1.02</v>
      </c>
      <c r="Q97" s="197">
        <v>0.18</v>
      </c>
      <c r="R97" s="197">
        <v>0.26</v>
      </c>
      <c r="S97" s="197">
        <v>-7.71</v>
      </c>
      <c r="T97" s="197">
        <v>0</v>
      </c>
      <c r="U97" s="197">
        <v>1.76</v>
      </c>
      <c r="V97" s="197">
        <v>0.14000000000000001</v>
      </c>
      <c r="W97" s="197">
        <v>2.17</v>
      </c>
      <c r="X97" s="197">
        <v>1.01</v>
      </c>
      <c r="Y97" s="197">
        <v>0</v>
      </c>
      <c r="Z97" s="197">
        <v>2.08</v>
      </c>
      <c r="AA97" s="197">
        <v>0.79</v>
      </c>
      <c r="AB97" s="197">
        <v>0</v>
      </c>
      <c r="AC97" s="197">
        <v>0</v>
      </c>
      <c r="AD97" s="197">
        <v>8.9</v>
      </c>
      <c r="AE97" s="197">
        <v>0</v>
      </c>
      <c r="AF97" s="197">
        <v>0</v>
      </c>
      <c r="AG97" s="197">
        <v>11.09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17.010000000000002</v>
      </c>
      <c r="AP97" s="197">
        <v>114.2</v>
      </c>
      <c r="AQ97" s="197">
        <v>0</v>
      </c>
      <c r="AR97" s="197">
        <v>0</v>
      </c>
      <c r="AS97" s="197">
        <v>1.67</v>
      </c>
      <c r="AT97" s="197">
        <v>4.54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10.95</v>
      </c>
      <c r="E98" s="197">
        <v>0</v>
      </c>
      <c r="F98" s="197">
        <v>0</v>
      </c>
      <c r="G98" s="197">
        <v>18.16</v>
      </c>
      <c r="H98" s="197">
        <v>0</v>
      </c>
      <c r="I98" s="197">
        <v>8.41</v>
      </c>
      <c r="J98" s="197">
        <v>16.14</v>
      </c>
      <c r="K98" s="197">
        <v>0.31</v>
      </c>
      <c r="L98" s="197">
        <v>19.38</v>
      </c>
      <c r="M98" s="197">
        <v>0.95</v>
      </c>
      <c r="N98" s="197">
        <v>0.6</v>
      </c>
      <c r="O98" s="197">
        <v>0</v>
      </c>
      <c r="P98" s="197">
        <v>1.02</v>
      </c>
      <c r="Q98" s="197">
        <v>0.18</v>
      </c>
      <c r="R98" s="197">
        <v>0.26</v>
      </c>
      <c r="S98" s="197">
        <v>-7.71</v>
      </c>
      <c r="T98" s="197">
        <v>0</v>
      </c>
      <c r="U98" s="197">
        <v>1.76</v>
      </c>
      <c r="V98" s="197">
        <v>0.14000000000000001</v>
      </c>
      <c r="W98" s="197">
        <v>2.17</v>
      </c>
      <c r="X98" s="197">
        <v>1.01</v>
      </c>
      <c r="Y98" s="197">
        <v>0</v>
      </c>
      <c r="Z98" s="197">
        <v>2.08</v>
      </c>
      <c r="AA98" s="197">
        <v>0.79</v>
      </c>
      <c r="AB98" s="197">
        <v>0</v>
      </c>
      <c r="AC98" s="197">
        <v>0</v>
      </c>
      <c r="AD98" s="197">
        <v>8.9</v>
      </c>
      <c r="AE98" s="197">
        <v>0</v>
      </c>
      <c r="AF98" s="197">
        <v>0</v>
      </c>
      <c r="AG98" s="197">
        <v>11.09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17.010000000000002</v>
      </c>
      <c r="AP98" s="197">
        <v>114.2</v>
      </c>
      <c r="AQ98" s="197">
        <v>0</v>
      </c>
      <c r="AR98" s="197">
        <v>0</v>
      </c>
      <c r="AS98" s="197">
        <v>1.67</v>
      </c>
      <c r="AT98" s="197">
        <v>4.54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0.26285999999999971</v>
      </c>
      <c r="E99">
        <f t="shared" si="0"/>
        <v>0</v>
      </c>
      <c r="F99">
        <f t="shared" si="0"/>
        <v>0.1771025</v>
      </c>
      <c r="G99">
        <f t="shared" si="0"/>
        <v>0.25271500000000008</v>
      </c>
      <c r="H99">
        <f t="shared" si="0"/>
        <v>0</v>
      </c>
      <c r="I99">
        <f t="shared" si="0"/>
        <v>0.22074000000000019</v>
      </c>
      <c r="J99">
        <f t="shared" si="0"/>
        <v>0.2900600000000001</v>
      </c>
      <c r="K99">
        <f t="shared" si="0"/>
        <v>7.4724999999999887E-3</v>
      </c>
      <c r="L99">
        <f t="shared" si="0"/>
        <v>1.7537525000000014</v>
      </c>
      <c r="M99">
        <f t="shared" si="0"/>
        <v>2.2800000000000039E-2</v>
      </c>
      <c r="N99">
        <f t="shared" si="0"/>
        <v>1.4400000000000024E-2</v>
      </c>
      <c r="O99">
        <f t="shared" si="0"/>
        <v>0</v>
      </c>
      <c r="P99">
        <f t="shared" si="0"/>
        <v>2.5442500000000028E-2</v>
      </c>
      <c r="Q99">
        <f t="shared" si="0"/>
        <v>4.8722500000000023E-2</v>
      </c>
      <c r="R99">
        <f t="shared" si="0"/>
        <v>6.2400000000000112E-3</v>
      </c>
      <c r="S99">
        <f t="shared" si="0"/>
        <v>4.3965000000000039E-2</v>
      </c>
      <c r="T99">
        <f t="shared" si="0"/>
        <v>0</v>
      </c>
      <c r="U99">
        <f t="shared" si="0"/>
        <v>4.2239999999999986E-2</v>
      </c>
      <c r="V99">
        <f t="shared" si="0"/>
        <v>5.1450000000000072E-3</v>
      </c>
      <c r="W99">
        <f t="shared" si="0"/>
        <v>1.0064999999999991E-2</v>
      </c>
      <c r="X99">
        <f t="shared" si="0"/>
        <v>2.4240000000000029E-2</v>
      </c>
      <c r="Y99">
        <f t="shared" si="0"/>
        <v>0</v>
      </c>
      <c r="Z99">
        <f t="shared" si="0"/>
        <v>4.9920000000000089E-2</v>
      </c>
      <c r="AA99">
        <f t="shared" si="0"/>
        <v>1.8790000000000008E-2</v>
      </c>
      <c r="AB99">
        <f t="shared" si="0"/>
        <v>0</v>
      </c>
      <c r="AC99">
        <f t="shared" si="0"/>
        <v>-1.282250000000003E-2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0.36777999999999939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0.79324000000000328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0.11147500000000013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-12.701000000000001</v>
      </c>
      <c r="D29" s="82">
        <v>0</v>
      </c>
      <c r="E29" s="82">
        <v>0</v>
      </c>
      <c r="F29" s="82">
        <v>-17.298999999999999</v>
      </c>
      <c r="G29" s="82">
        <v>-30</v>
      </c>
      <c r="H29" s="76"/>
      <c r="I29" s="31">
        <v>27</v>
      </c>
      <c r="J29" s="82">
        <v>12.701000000000001</v>
      </c>
      <c r="K29" s="82">
        <v>0</v>
      </c>
      <c r="L29" s="82">
        <v>0</v>
      </c>
      <c r="M29" s="82">
        <v>0</v>
      </c>
      <c r="N29" s="82">
        <v>12.701000000000001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17.298999999999999</v>
      </c>
      <c r="AF29" s="82">
        <v>0</v>
      </c>
      <c r="AG29" s="82">
        <v>0</v>
      </c>
      <c r="AH29" s="82">
        <v>0</v>
      </c>
      <c r="AI29" s="82">
        <v>17.298999999999999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12.701000000000001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-12.701000000000001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17.298999999999999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-17.298999999999999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127.01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127.01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172.99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172.99</v>
      </c>
      <c r="DF29" s="81">
        <f t="shared" si="31"/>
        <v>30</v>
      </c>
      <c r="DG29" s="81">
        <f t="shared" si="32"/>
        <v>-12.701000000000001</v>
      </c>
      <c r="DH29" s="81">
        <f t="shared" si="33"/>
        <v>0</v>
      </c>
      <c r="DI29" s="81">
        <f t="shared" si="34"/>
        <v>0</v>
      </c>
      <c r="DJ29" s="81">
        <f t="shared" si="35"/>
        <v>-17.298999999999999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-6.35</v>
      </c>
      <c r="D65" s="82">
        <v>0</v>
      </c>
      <c r="E65" s="82">
        <v>0</v>
      </c>
      <c r="F65" s="82">
        <v>-8.65</v>
      </c>
      <c r="G65" s="82">
        <v>-15</v>
      </c>
      <c r="H65" s="76"/>
      <c r="I65" s="31">
        <v>63</v>
      </c>
      <c r="J65" s="82">
        <v>6.35</v>
      </c>
      <c r="K65" s="82">
        <v>0</v>
      </c>
      <c r="L65" s="82">
        <v>0</v>
      </c>
      <c r="M65" s="82">
        <v>0</v>
      </c>
      <c r="N65" s="82">
        <v>6.35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8.65</v>
      </c>
      <c r="AF65" s="82">
        <v>0</v>
      </c>
      <c r="AG65" s="82">
        <v>0</v>
      </c>
      <c r="AH65" s="82">
        <v>0</v>
      </c>
      <c r="AI65" s="82">
        <v>8.65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6.35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-6.35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8.65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-8.65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63.5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63.5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86.5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86.5</v>
      </c>
      <c r="DF65" s="81">
        <f t="shared" si="31"/>
        <v>15</v>
      </c>
      <c r="DG65" s="81">
        <f t="shared" si="32"/>
        <v>-6.35</v>
      </c>
      <c r="DH65" s="81">
        <f t="shared" si="33"/>
        <v>0</v>
      </c>
      <c r="DI65" s="81">
        <f t="shared" si="34"/>
        <v>0</v>
      </c>
      <c r="DJ65" s="81">
        <f t="shared" si="35"/>
        <v>-8.65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-19.898</v>
      </c>
      <c r="D66" s="82">
        <v>0</v>
      </c>
      <c r="E66" s="82">
        <v>0</v>
      </c>
      <c r="F66" s="82">
        <v>-27.102</v>
      </c>
      <c r="G66" s="82">
        <v>-47</v>
      </c>
      <c r="H66" s="76"/>
      <c r="I66" s="31">
        <v>64</v>
      </c>
      <c r="J66" s="82">
        <v>19.898</v>
      </c>
      <c r="K66" s="82">
        <v>0</v>
      </c>
      <c r="L66" s="82">
        <v>0</v>
      </c>
      <c r="M66" s="82">
        <v>0</v>
      </c>
      <c r="N66" s="82">
        <v>19.898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27.102</v>
      </c>
      <c r="AF66" s="82">
        <v>0</v>
      </c>
      <c r="AG66" s="82">
        <v>0</v>
      </c>
      <c r="AH66" s="82">
        <v>0</v>
      </c>
      <c r="AI66" s="82">
        <v>27.102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19.898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-19.898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27.102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-27.102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198.98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198.98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271.02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271.02</v>
      </c>
      <c r="DF66" s="81">
        <f t="shared" si="31"/>
        <v>47</v>
      </c>
      <c r="DG66" s="81">
        <f t="shared" si="32"/>
        <v>-19.898</v>
      </c>
      <c r="DH66" s="81">
        <f t="shared" si="33"/>
        <v>0</v>
      </c>
      <c r="DI66" s="81">
        <f t="shared" si="34"/>
        <v>0</v>
      </c>
      <c r="DJ66" s="81">
        <f t="shared" si="35"/>
        <v>-27.102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-29.212</v>
      </c>
      <c r="D67" s="82">
        <v>0</v>
      </c>
      <c r="E67" s="82">
        <v>0</v>
      </c>
      <c r="F67" s="82">
        <v>-39.787999999999997</v>
      </c>
      <c r="G67" s="82">
        <v>-69</v>
      </c>
      <c r="H67" s="76"/>
      <c r="I67" s="31">
        <v>65</v>
      </c>
      <c r="J67" s="82">
        <v>29.212</v>
      </c>
      <c r="K67" s="82">
        <v>0</v>
      </c>
      <c r="L67" s="82">
        <v>0</v>
      </c>
      <c r="M67" s="82">
        <v>0</v>
      </c>
      <c r="N67" s="82">
        <v>29.212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39.787999999999997</v>
      </c>
      <c r="AF67" s="82">
        <v>0</v>
      </c>
      <c r="AG67" s="82">
        <v>0</v>
      </c>
      <c r="AH67" s="82">
        <v>0</v>
      </c>
      <c r="AI67" s="82">
        <v>39.787999999999997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29.212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-29.212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39.787999999999997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-39.787999999999997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292.12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292.12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397.88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397.88</v>
      </c>
      <c r="DF67" s="81">
        <f t="shared" si="31"/>
        <v>69</v>
      </c>
      <c r="DG67" s="81">
        <f t="shared" si="32"/>
        <v>-29.212</v>
      </c>
      <c r="DH67" s="81">
        <f t="shared" si="33"/>
        <v>0</v>
      </c>
      <c r="DI67" s="81">
        <f t="shared" si="34"/>
        <v>0</v>
      </c>
      <c r="DJ67" s="81">
        <f t="shared" si="35"/>
        <v>-39.787999999999997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-40</v>
      </c>
      <c r="D68" s="82">
        <v>0</v>
      </c>
      <c r="E68" s="82">
        <v>0</v>
      </c>
      <c r="F68" s="82">
        <v>-55</v>
      </c>
      <c r="G68" s="82">
        <v>-95</v>
      </c>
      <c r="H68" s="76"/>
      <c r="I68" s="31">
        <v>66</v>
      </c>
      <c r="J68" s="82">
        <v>40</v>
      </c>
      <c r="K68" s="82">
        <v>0</v>
      </c>
      <c r="L68" s="82">
        <v>0</v>
      </c>
      <c r="M68" s="82">
        <v>0</v>
      </c>
      <c r="N68" s="82">
        <v>40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55</v>
      </c>
      <c r="AF68" s="82">
        <v>0</v>
      </c>
      <c r="AG68" s="82">
        <v>0</v>
      </c>
      <c r="AH68" s="82">
        <v>0</v>
      </c>
      <c r="AI68" s="82">
        <v>55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40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-40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55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400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400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550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550</v>
      </c>
      <c r="DF68" s="81">
        <f t="shared" ref="DF68:DF99" si="59">AR68+AU68+BB68+BI68+BP68</f>
        <v>95</v>
      </c>
      <c r="DG68" s="81">
        <f t="shared" ref="DG68:DG99" si="60">AY68+AN68+BC68+BJ68+BQ68</f>
        <v>-40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-15</v>
      </c>
      <c r="D69" s="82">
        <v>0</v>
      </c>
      <c r="E69" s="82">
        <v>0</v>
      </c>
      <c r="F69" s="82">
        <v>-101</v>
      </c>
      <c r="G69" s="82">
        <v>-116</v>
      </c>
      <c r="H69" s="76"/>
      <c r="I69" s="31">
        <v>67</v>
      </c>
      <c r="J69" s="82">
        <v>15</v>
      </c>
      <c r="K69" s="82">
        <v>0</v>
      </c>
      <c r="L69" s="82">
        <v>0</v>
      </c>
      <c r="M69" s="82">
        <v>0</v>
      </c>
      <c r="N69" s="82">
        <v>15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101</v>
      </c>
      <c r="AF69" s="82">
        <v>0</v>
      </c>
      <c r="AG69" s="82">
        <v>0</v>
      </c>
      <c r="AH69" s="82">
        <v>0</v>
      </c>
      <c r="AI69" s="82">
        <v>101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1010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1010</v>
      </c>
      <c r="DF69" s="81">
        <f t="shared" si="59"/>
        <v>116</v>
      </c>
      <c r="DG69" s="81">
        <f t="shared" si="60"/>
        <v>-15</v>
      </c>
      <c r="DH69" s="81">
        <f t="shared" si="61"/>
        <v>0</v>
      </c>
      <c r="DI69" s="81">
        <f t="shared" si="62"/>
        <v>0</v>
      </c>
      <c r="DJ69" s="81">
        <f t="shared" si="63"/>
        <v>-101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-136</v>
      </c>
      <c r="G70" s="82">
        <v>-136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136</v>
      </c>
      <c r="AF70" s="82">
        <v>0</v>
      </c>
      <c r="AG70" s="82">
        <v>0</v>
      </c>
      <c r="AH70" s="82">
        <v>0</v>
      </c>
      <c r="AI70" s="82">
        <v>136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136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-136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1360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1360</v>
      </c>
      <c r="DF70" s="81">
        <f t="shared" si="59"/>
        <v>136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-136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-143</v>
      </c>
      <c r="G71" s="82">
        <v>-143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143</v>
      </c>
      <c r="AF71" s="82">
        <v>0</v>
      </c>
      <c r="AG71" s="82">
        <v>0</v>
      </c>
      <c r="AH71" s="82">
        <v>0</v>
      </c>
      <c r="AI71" s="82">
        <v>143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143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-143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1430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1430</v>
      </c>
      <c r="DF71" s="81">
        <f t="shared" si="59"/>
        <v>143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-143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-161</v>
      </c>
      <c r="G72" s="82">
        <v>-161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161</v>
      </c>
      <c r="AF72" s="82">
        <v>0</v>
      </c>
      <c r="AG72" s="82">
        <v>0</v>
      </c>
      <c r="AH72" s="82">
        <v>0</v>
      </c>
      <c r="AI72" s="82">
        <v>161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161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-161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1610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1610</v>
      </c>
      <c r="DF72" s="81">
        <f t="shared" si="59"/>
        <v>161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-161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-205</v>
      </c>
      <c r="G73" s="82">
        <v>-205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205</v>
      </c>
      <c r="AF73" s="82">
        <v>0</v>
      </c>
      <c r="AG73" s="82">
        <v>0</v>
      </c>
      <c r="AH73" s="82">
        <v>0</v>
      </c>
      <c r="AI73" s="82">
        <v>205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205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-205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2050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2050</v>
      </c>
      <c r="DF73" s="81">
        <f t="shared" si="59"/>
        <v>205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-205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-219</v>
      </c>
      <c r="G74" s="82">
        <v>-219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219</v>
      </c>
      <c r="AF74" s="82">
        <v>0</v>
      </c>
      <c r="AG74" s="82">
        <v>0</v>
      </c>
      <c r="AH74" s="82">
        <v>0</v>
      </c>
      <c r="AI74" s="82">
        <v>219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219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-219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2190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2190</v>
      </c>
      <c r="DF74" s="81">
        <f t="shared" si="59"/>
        <v>219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-219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-72</v>
      </c>
      <c r="G75" s="82">
        <v>-72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-100</v>
      </c>
      <c r="N75" s="82">
        <v>-100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72</v>
      </c>
      <c r="AF75" s="82">
        <v>100</v>
      </c>
      <c r="AG75" s="82">
        <v>0</v>
      </c>
      <c r="AH75" s="82">
        <v>0</v>
      </c>
      <c r="AI75" s="82">
        <v>172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72</v>
      </c>
      <c r="BQ75" s="83">
        <f t="shared" si="47"/>
        <v>100</v>
      </c>
      <c r="BR75" s="83">
        <f t="shared" si="47"/>
        <v>0</v>
      </c>
      <c r="BS75" s="83">
        <f t="shared" si="47"/>
        <v>0</v>
      </c>
      <c r="BT75" s="83">
        <f t="shared" si="48"/>
        <v>-172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720</v>
      </c>
      <c r="DA75" s="80">
        <f t="shared" si="57"/>
        <v>1000</v>
      </c>
      <c r="DB75" s="80">
        <f t="shared" si="57"/>
        <v>0</v>
      </c>
      <c r="DC75" s="80">
        <f t="shared" si="57"/>
        <v>0</v>
      </c>
      <c r="DD75" s="80">
        <f t="shared" si="58"/>
        <v>1720</v>
      </c>
      <c r="DF75" s="81">
        <f t="shared" si="59"/>
        <v>72</v>
      </c>
      <c r="DG75" s="81">
        <f t="shared" si="60"/>
        <v>100</v>
      </c>
      <c r="DH75" s="81">
        <f t="shared" si="61"/>
        <v>0</v>
      </c>
      <c r="DI75" s="81">
        <f t="shared" si="62"/>
        <v>0</v>
      </c>
      <c r="DJ75" s="81">
        <f t="shared" si="63"/>
        <v>-172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-46</v>
      </c>
      <c r="G76" s="82">
        <v>-46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-80</v>
      </c>
      <c r="N76" s="82">
        <v>-80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46</v>
      </c>
      <c r="AF76" s="82">
        <v>80</v>
      </c>
      <c r="AG76" s="82">
        <v>0</v>
      </c>
      <c r="AH76" s="82">
        <v>0</v>
      </c>
      <c r="AI76" s="82">
        <v>126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46</v>
      </c>
      <c r="BQ76" s="83">
        <f t="shared" si="47"/>
        <v>80</v>
      </c>
      <c r="BR76" s="83">
        <f t="shared" si="47"/>
        <v>0</v>
      </c>
      <c r="BS76" s="83">
        <f t="shared" si="47"/>
        <v>0</v>
      </c>
      <c r="BT76" s="83">
        <f t="shared" si="48"/>
        <v>-126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460</v>
      </c>
      <c r="DA76" s="80">
        <f t="shared" si="57"/>
        <v>800</v>
      </c>
      <c r="DB76" s="80">
        <f t="shared" si="57"/>
        <v>0</v>
      </c>
      <c r="DC76" s="80">
        <f t="shared" si="57"/>
        <v>0</v>
      </c>
      <c r="DD76" s="80">
        <f t="shared" si="58"/>
        <v>1260</v>
      </c>
      <c r="DF76" s="81">
        <f t="shared" si="59"/>
        <v>46</v>
      </c>
      <c r="DG76" s="81">
        <f t="shared" si="60"/>
        <v>80</v>
      </c>
      <c r="DH76" s="81">
        <f t="shared" si="61"/>
        <v>0</v>
      </c>
      <c r="DI76" s="81">
        <f t="shared" si="62"/>
        <v>0</v>
      </c>
      <c r="DJ76" s="81">
        <f t="shared" si="63"/>
        <v>-126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-56</v>
      </c>
      <c r="G77" s="82">
        <v>-56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-75</v>
      </c>
      <c r="N77" s="82">
        <v>-75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56</v>
      </c>
      <c r="AF77" s="82">
        <v>75</v>
      </c>
      <c r="AG77" s="82">
        <v>0</v>
      </c>
      <c r="AH77" s="82">
        <v>0</v>
      </c>
      <c r="AI77" s="82">
        <v>131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56</v>
      </c>
      <c r="BQ77" s="83">
        <f t="shared" si="47"/>
        <v>75</v>
      </c>
      <c r="BR77" s="83">
        <f t="shared" si="47"/>
        <v>0</v>
      </c>
      <c r="BS77" s="83">
        <f t="shared" si="47"/>
        <v>0</v>
      </c>
      <c r="BT77" s="83">
        <f t="shared" si="48"/>
        <v>-131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560</v>
      </c>
      <c r="DA77" s="80">
        <f t="shared" si="57"/>
        <v>750</v>
      </c>
      <c r="DB77" s="80">
        <f t="shared" si="57"/>
        <v>0</v>
      </c>
      <c r="DC77" s="80">
        <f t="shared" si="57"/>
        <v>0</v>
      </c>
      <c r="DD77" s="80">
        <f t="shared" si="58"/>
        <v>1310</v>
      </c>
      <c r="DF77" s="81">
        <f t="shared" si="59"/>
        <v>56</v>
      </c>
      <c r="DG77" s="81">
        <f t="shared" si="60"/>
        <v>75</v>
      </c>
      <c r="DH77" s="81">
        <f t="shared" si="61"/>
        <v>0</v>
      </c>
      <c r="DI77" s="81">
        <f t="shared" si="62"/>
        <v>0</v>
      </c>
      <c r="DJ77" s="81">
        <f t="shared" si="63"/>
        <v>-131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-54</v>
      </c>
      <c r="G78" s="82">
        <v>-54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-60</v>
      </c>
      <c r="N78" s="82">
        <v>-60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54</v>
      </c>
      <c r="AF78" s="82">
        <v>60</v>
      </c>
      <c r="AG78" s="82">
        <v>0</v>
      </c>
      <c r="AH78" s="82">
        <v>0</v>
      </c>
      <c r="AI78" s="82">
        <v>114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54</v>
      </c>
      <c r="BQ78" s="83">
        <f t="shared" si="47"/>
        <v>60</v>
      </c>
      <c r="BR78" s="83">
        <f t="shared" si="47"/>
        <v>0</v>
      </c>
      <c r="BS78" s="83">
        <f t="shared" si="47"/>
        <v>0</v>
      </c>
      <c r="BT78" s="83">
        <f t="shared" si="48"/>
        <v>-114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540</v>
      </c>
      <c r="DA78" s="80">
        <f t="shared" si="57"/>
        <v>600</v>
      </c>
      <c r="DB78" s="80">
        <f t="shared" si="57"/>
        <v>0</v>
      </c>
      <c r="DC78" s="80">
        <f t="shared" si="57"/>
        <v>0</v>
      </c>
      <c r="DD78" s="80">
        <f t="shared" si="58"/>
        <v>1140</v>
      </c>
      <c r="DF78" s="81">
        <f t="shared" si="59"/>
        <v>54</v>
      </c>
      <c r="DG78" s="81">
        <f t="shared" si="60"/>
        <v>60</v>
      </c>
      <c r="DH78" s="81">
        <f t="shared" si="61"/>
        <v>0</v>
      </c>
      <c r="DI78" s="81">
        <f t="shared" si="62"/>
        <v>0</v>
      </c>
      <c r="DJ78" s="81">
        <f t="shared" si="63"/>
        <v>-114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-40</v>
      </c>
      <c r="G79" s="82">
        <v>-40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-45</v>
      </c>
      <c r="N79" s="82">
        <v>-45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40</v>
      </c>
      <c r="AF79" s="82">
        <v>45</v>
      </c>
      <c r="AG79" s="82">
        <v>0</v>
      </c>
      <c r="AH79" s="82">
        <v>0</v>
      </c>
      <c r="AI79" s="82">
        <v>85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40</v>
      </c>
      <c r="BQ79" s="83">
        <f t="shared" si="47"/>
        <v>45</v>
      </c>
      <c r="BR79" s="83">
        <f t="shared" si="47"/>
        <v>0</v>
      </c>
      <c r="BS79" s="83">
        <f t="shared" si="47"/>
        <v>0</v>
      </c>
      <c r="BT79" s="83">
        <f t="shared" si="48"/>
        <v>-85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400</v>
      </c>
      <c r="DA79" s="80">
        <f t="shared" si="57"/>
        <v>450</v>
      </c>
      <c r="DB79" s="80">
        <f t="shared" si="57"/>
        <v>0</v>
      </c>
      <c r="DC79" s="80">
        <f t="shared" si="57"/>
        <v>0</v>
      </c>
      <c r="DD79" s="80">
        <f t="shared" si="58"/>
        <v>850</v>
      </c>
      <c r="DF79" s="81">
        <f t="shared" si="59"/>
        <v>40</v>
      </c>
      <c r="DG79" s="81">
        <f t="shared" si="60"/>
        <v>45</v>
      </c>
      <c r="DH79" s="81">
        <f t="shared" si="61"/>
        <v>0</v>
      </c>
      <c r="DI79" s="81">
        <f t="shared" si="62"/>
        <v>0</v>
      </c>
      <c r="DJ79" s="81">
        <f t="shared" si="63"/>
        <v>-85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-41</v>
      </c>
      <c r="G80" s="82">
        <v>-41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-40</v>
      </c>
      <c r="N80" s="82">
        <v>-40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41</v>
      </c>
      <c r="AF80" s="82">
        <v>40</v>
      </c>
      <c r="AG80" s="82">
        <v>0</v>
      </c>
      <c r="AH80" s="82">
        <v>0</v>
      </c>
      <c r="AI80" s="82">
        <v>81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41</v>
      </c>
      <c r="BQ80" s="83">
        <f t="shared" si="47"/>
        <v>40</v>
      </c>
      <c r="BR80" s="83">
        <f t="shared" si="47"/>
        <v>0</v>
      </c>
      <c r="BS80" s="83">
        <f t="shared" si="47"/>
        <v>0</v>
      </c>
      <c r="BT80" s="83">
        <f t="shared" si="48"/>
        <v>-81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410</v>
      </c>
      <c r="DA80" s="80">
        <f t="shared" si="57"/>
        <v>400</v>
      </c>
      <c r="DB80" s="80">
        <f t="shared" si="57"/>
        <v>0</v>
      </c>
      <c r="DC80" s="80">
        <f t="shared" si="57"/>
        <v>0</v>
      </c>
      <c r="DD80" s="80">
        <f t="shared" si="58"/>
        <v>810</v>
      </c>
      <c r="DF80" s="81">
        <f t="shared" si="59"/>
        <v>41</v>
      </c>
      <c r="DG80" s="81">
        <f t="shared" si="60"/>
        <v>40</v>
      </c>
      <c r="DH80" s="81">
        <f t="shared" si="61"/>
        <v>0</v>
      </c>
      <c r="DI80" s="81">
        <f t="shared" si="62"/>
        <v>0</v>
      </c>
      <c r="DJ80" s="81">
        <f t="shared" si="63"/>
        <v>-81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-30</v>
      </c>
      <c r="G81" s="82">
        <v>-30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-30</v>
      </c>
      <c r="N81" s="82">
        <v>-30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30</v>
      </c>
      <c r="AF81" s="82">
        <v>30</v>
      </c>
      <c r="AG81" s="82">
        <v>0</v>
      </c>
      <c r="AH81" s="82">
        <v>0</v>
      </c>
      <c r="AI81" s="82">
        <v>60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30</v>
      </c>
      <c r="BQ81" s="83">
        <f t="shared" si="47"/>
        <v>30</v>
      </c>
      <c r="BR81" s="83">
        <f t="shared" si="47"/>
        <v>0</v>
      </c>
      <c r="BS81" s="83">
        <f t="shared" si="47"/>
        <v>0</v>
      </c>
      <c r="BT81" s="83">
        <f t="shared" si="48"/>
        <v>-60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300</v>
      </c>
      <c r="DA81" s="80">
        <f t="shared" si="57"/>
        <v>300</v>
      </c>
      <c r="DB81" s="80">
        <f t="shared" si="57"/>
        <v>0</v>
      </c>
      <c r="DC81" s="80">
        <f t="shared" si="57"/>
        <v>0</v>
      </c>
      <c r="DD81" s="80">
        <f t="shared" si="58"/>
        <v>600</v>
      </c>
      <c r="DF81" s="81">
        <f t="shared" si="59"/>
        <v>30</v>
      </c>
      <c r="DG81" s="81">
        <f t="shared" si="60"/>
        <v>30</v>
      </c>
      <c r="DH81" s="81">
        <f t="shared" si="61"/>
        <v>0</v>
      </c>
      <c r="DI81" s="81">
        <f t="shared" si="62"/>
        <v>0</v>
      </c>
      <c r="DJ81" s="81">
        <f t="shared" si="63"/>
        <v>-60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-19</v>
      </c>
      <c r="G82" s="82">
        <v>-19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-15</v>
      </c>
      <c r="N82" s="82">
        <v>-15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19</v>
      </c>
      <c r="AF82" s="82">
        <v>15</v>
      </c>
      <c r="AG82" s="82">
        <v>0</v>
      </c>
      <c r="AH82" s="82">
        <v>0</v>
      </c>
      <c r="AI82" s="82">
        <v>34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19</v>
      </c>
      <c r="BQ82" s="83">
        <f t="shared" si="47"/>
        <v>15</v>
      </c>
      <c r="BR82" s="83">
        <f t="shared" si="47"/>
        <v>0</v>
      </c>
      <c r="BS82" s="83">
        <f t="shared" si="47"/>
        <v>0</v>
      </c>
      <c r="BT82" s="83">
        <f t="shared" si="48"/>
        <v>-34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190</v>
      </c>
      <c r="DA82" s="80">
        <f t="shared" si="57"/>
        <v>150</v>
      </c>
      <c r="DB82" s="80">
        <f t="shared" si="57"/>
        <v>0</v>
      </c>
      <c r="DC82" s="80">
        <f t="shared" si="57"/>
        <v>0</v>
      </c>
      <c r="DD82" s="80">
        <f t="shared" si="58"/>
        <v>340</v>
      </c>
      <c r="DF82" s="81">
        <f t="shared" si="59"/>
        <v>19</v>
      </c>
      <c r="DG82" s="81">
        <f t="shared" si="60"/>
        <v>15</v>
      </c>
      <c r="DH82" s="81">
        <f t="shared" si="61"/>
        <v>0</v>
      </c>
      <c r="DI82" s="81">
        <f t="shared" si="62"/>
        <v>0</v>
      </c>
      <c r="DJ82" s="81">
        <f t="shared" si="63"/>
        <v>-34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-18</v>
      </c>
      <c r="G87" s="82">
        <v>-18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-5</v>
      </c>
      <c r="N87" s="82">
        <v>-5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18</v>
      </c>
      <c r="AF87" s="82">
        <v>5</v>
      </c>
      <c r="AG87" s="82">
        <v>0</v>
      </c>
      <c r="AH87" s="82">
        <v>0</v>
      </c>
      <c r="AI87" s="82">
        <v>23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18</v>
      </c>
      <c r="BQ87" s="83">
        <f t="shared" si="47"/>
        <v>5</v>
      </c>
      <c r="BR87" s="83">
        <f t="shared" si="47"/>
        <v>0</v>
      </c>
      <c r="BS87" s="83">
        <f t="shared" si="47"/>
        <v>0</v>
      </c>
      <c r="BT87" s="83">
        <f t="shared" si="48"/>
        <v>-23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180</v>
      </c>
      <c r="DA87" s="80">
        <f t="shared" si="57"/>
        <v>50</v>
      </c>
      <c r="DB87" s="80">
        <f t="shared" si="57"/>
        <v>0</v>
      </c>
      <c r="DC87" s="80">
        <f t="shared" si="57"/>
        <v>0</v>
      </c>
      <c r="DD87" s="80">
        <f t="shared" si="58"/>
        <v>230</v>
      </c>
      <c r="DF87" s="81">
        <f t="shared" si="59"/>
        <v>18</v>
      </c>
      <c r="DG87" s="81">
        <f t="shared" si="60"/>
        <v>5</v>
      </c>
      <c r="DH87" s="81">
        <f t="shared" si="61"/>
        <v>0</v>
      </c>
      <c r="DI87" s="81">
        <f t="shared" si="62"/>
        <v>0</v>
      </c>
      <c r="DJ87" s="81">
        <f t="shared" si="63"/>
        <v>-23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-19</v>
      </c>
      <c r="G88" s="82">
        <v>-19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19</v>
      </c>
      <c r="AF88" s="82">
        <v>0</v>
      </c>
      <c r="AG88" s="82">
        <v>0</v>
      </c>
      <c r="AH88" s="82">
        <v>0</v>
      </c>
      <c r="AI88" s="82">
        <v>19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190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190</v>
      </c>
      <c r="DF88" s="81">
        <f t="shared" si="59"/>
        <v>19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-18</v>
      </c>
      <c r="G89" s="82">
        <v>-18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</v>
      </c>
      <c r="AF89" s="82">
        <v>0</v>
      </c>
      <c r="AG89" s="82">
        <v>0</v>
      </c>
      <c r="AH89" s="82">
        <v>0</v>
      </c>
      <c r="AI89" s="82">
        <v>18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180</v>
      </c>
      <c r="DF89" s="81">
        <f t="shared" si="59"/>
        <v>18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-36</v>
      </c>
      <c r="G90" s="82">
        <v>-36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36</v>
      </c>
      <c r="AF90" s="82">
        <v>0</v>
      </c>
      <c r="AG90" s="82">
        <v>0</v>
      </c>
      <c r="AH90" s="82">
        <v>0</v>
      </c>
      <c r="AI90" s="82">
        <v>36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360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360</v>
      </c>
      <c r="DF90" s="81">
        <f t="shared" si="59"/>
        <v>36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-36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-149</v>
      </c>
      <c r="G91" s="82">
        <v>-149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-55</v>
      </c>
      <c r="N91" s="82">
        <v>-55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149</v>
      </c>
      <c r="AF91" s="82">
        <v>55</v>
      </c>
      <c r="AG91" s="82">
        <v>0</v>
      </c>
      <c r="AH91" s="82">
        <v>0</v>
      </c>
      <c r="AI91" s="82">
        <v>204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149</v>
      </c>
      <c r="BQ91" s="83">
        <f t="shared" si="47"/>
        <v>55</v>
      </c>
      <c r="BR91" s="83">
        <f t="shared" si="47"/>
        <v>0</v>
      </c>
      <c r="BS91" s="83">
        <f t="shared" si="47"/>
        <v>0</v>
      </c>
      <c r="BT91" s="83">
        <f t="shared" si="48"/>
        <v>-204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1490</v>
      </c>
      <c r="DA91" s="80">
        <f t="shared" si="57"/>
        <v>550</v>
      </c>
      <c r="DB91" s="80">
        <f t="shared" si="57"/>
        <v>0</v>
      </c>
      <c r="DC91" s="80">
        <f t="shared" si="57"/>
        <v>0</v>
      </c>
      <c r="DD91" s="80">
        <f t="shared" si="58"/>
        <v>2040</v>
      </c>
      <c r="DF91" s="81">
        <f t="shared" si="59"/>
        <v>149</v>
      </c>
      <c r="DG91" s="81">
        <f t="shared" si="60"/>
        <v>55</v>
      </c>
      <c r="DH91" s="81">
        <f t="shared" si="61"/>
        <v>0</v>
      </c>
      <c r="DI91" s="81">
        <f t="shared" si="62"/>
        <v>0</v>
      </c>
      <c r="DJ91" s="81">
        <f t="shared" si="63"/>
        <v>-204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-156</v>
      </c>
      <c r="G92" s="82">
        <v>-156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-60</v>
      </c>
      <c r="N92" s="82">
        <v>-60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156</v>
      </c>
      <c r="AF92" s="82">
        <v>60</v>
      </c>
      <c r="AG92" s="82">
        <v>0</v>
      </c>
      <c r="AH92" s="82">
        <v>0</v>
      </c>
      <c r="AI92" s="82">
        <v>216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156</v>
      </c>
      <c r="BQ92" s="83">
        <f t="shared" si="47"/>
        <v>60</v>
      </c>
      <c r="BR92" s="83">
        <f t="shared" si="47"/>
        <v>0</v>
      </c>
      <c r="BS92" s="83">
        <f t="shared" si="47"/>
        <v>0</v>
      </c>
      <c r="BT92" s="83">
        <f t="shared" si="48"/>
        <v>-216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1560</v>
      </c>
      <c r="DA92" s="80">
        <f t="shared" si="57"/>
        <v>600</v>
      </c>
      <c r="DB92" s="80">
        <f t="shared" si="57"/>
        <v>0</v>
      </c>
      <c r="DC92" s="80">
        <f t="shared" si="57"/>
        <v>0</v>
      </c>
      <c r="DD92" s="80">
        <f t="shared" si="58"/>
        <v>2160</v>
      </c>
      <c r="DF92" s="81">
        <f t="shared" si="59"/>
        <v>156</v>
      </c>
      <c r="DG92" s="81">
        <f t="shared" si="60"/>
        <v>60</v>
      </c>
      <c r="DH92" s="81">
        <f t="shared" si="61"/>
        <v>0</v>
      </c>
      <c r="DI92" s="81">
        <f t="shared" si="62"/>
        <v>0</v>
      </c>
      <c r="DJ92" s="81">
        <f t="shared" si="63"/>
        <v>-216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-161</v>
      </c>
      <c r="G93" s="82">
        <v>-161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-65</v>
      </c>
      <c r="N93" s="82">
        <v>-65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161</v>
      </c>
      <c r="AF93" s="82">
        <v>65</v>
      </c>
      <c r="AG93" s="82">
        <v>0</v>
      </c>
      <c r="AH93" s="82">
        <v>0</v>
      </c>
      <c r="AI93" s="82">
        <v>226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161</v>
      </c>
      <c r="BQ93" s="83">
        <f t="shared" si="47"/>
        <v>65</v>
      </c>
      <c r="BR93" s="83">
        <f t="shared" si="47"/>
        <v>0</v>
      </c>
      <c r="BS93" s="83">
        <f t="shared" si="47"/>
        <v>0</v>
      </c>
      <c r="BT93" s="83">
        <f t="shared" si="48"/>
        <v>-226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1610</v>
      </c>
      <c r="DA93" s="80">
        <f t="shared" si="57"/>
        <v>650</v>
      </c>
      <c r="DB93" s="80">
        <f t="shared" si="57"/>
        <v>0</v>
      </c>
      <c r="DC93" s="80">
        <f t="shared" si="57"/>
        <v>0</v>
      </c>
      <c r="DD93" s="80">
        <f t="shared" si="58"/>
        <v>2260</v>
      </c>
      <c r="DF93" s="81">
        <f t="shared" si="59"/>
        <v>161</v>
      </c>
      <c r="DG93" s="81">
        <f t="shared" si="60"/>
        <v>65</v>
      </c>
      <c r="DH93" s="81">
        <f t="shared" si="61"/>
        <v>0</v>
      </c>
      <c r="DI93" s="81">
        <f t="shared" si="62"/>
        <v>0</v>
      </c>
      <c r="DJ93" s="81">
        <f t="shared" si="63"/>
        <v>-226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-171</v>
      </c>
      <c r="G94" s="82">
        <v>-171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-70</v>
      </c>
      <c r="N94" s="82">
        <v>-70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171</v>
      </c>
      <c r="AF94" s="82">
        <v>70</v>
      </c>
      <c r="AG94" s="82">
        <v>0</v>
      </c>
      <c r="AH94" s="82">
        <v>0</v>
      </c>
      <c r="AI94" s="82">
        <v>241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171</v>
      </c>
      <c r="BQ94" s="83">
        <f t="shared" si="47"/>
        <v>70</v>
      </c>
      <c r="BR94" s="83">
        <f t="shared" si="47"/>
        <v>0</v>
      </c>
      <c r="BS94" s="83">
        <f t="shared" si="47"/>
        <v>0</v>
      </c>
      <c r="BT94" s="83">
        <f t="shared" si="48"/>
        <v>-241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1710</v>
      </c>
      <c r="DA94" s="80">
        <f t="shared" si="57"/>
        <v>700</v>
      </c>
      <c r="DB94" s="80">
        <f t="shared" si="57"/>
        <v>0</v>
      </c>
      <c r="DC94" s="80">
        <f t="shared" si="57"/>
        <v>0</v>
      </c>
      <c r="DD94" s="80">
        <f t="shared" si="58"/>
        <v>2410</v>
      </c>
      <c r="DF94" s="81">
        <f t="shared" si="59"/>
        <v>171</v>
      </c>
      <c r="DG94" s="81">
        <f t="shared" si="60"/>
        <v>70</v>
      </c>
      <c r="DH94" s="81">
        <f t="shared" si="61"/>
        <v>0</v>
      </c>
      <c r="DI94" s="81">
        <f t="shared" si="62"/>
        <v>0</v>
      </c>
      <c r="DJ94" s="81">
        <f t="shared" si="63"/>
        <v>-241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-164</v>
      </c>
      <c r="G95" s="82">
        <v>-164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-70</v>
      </c>
      <c r="N95" s="82">
        <v>-70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164</v>
      </c>
      <c r="AF95" s="82">
        <v>70</v>
      </c>
      <c r="AG95" s="82">
        <v>0</v>
      </c>
      <c r="AH95" s="82">
        <v>0</v>
      </c>
      <c r="AI95" s="82">
        <v>234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164</v>
      </c>
      <c r="BQ95" s="83">
        <f t="shared" si="47"/>
        <v>70</v>
      </c>
      <c r="BR95" s="83">
        <f t="shared" si="47"/>
        <v>0</v>
      </c>
      <c r="BS95" s="83">
        <f t="shared" si="47"/>
        <v>0</v>
      </c>
      <c r="BT95" s="83">
        <f t="shared" si="48"/>
        <v>-234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1640</v>
      </c>
      <c r="DA95" s="80">
        <f t="shared" si="57"/>
        <v>700</v>
      </c>
      <c r="DB95" s="80">
        <f t="shared" si="57"/>
        <v>0</v>
      </c>
      <c r="DC95" s="80">
        <f t="shared" si="57"/>
        <v>0</v>
      </c>
      <c r="DD95" s="80">
        <f t="shared" si="58"/>
        <v>2340</v>
      </c>
      <c r="DF95" s="81">
        <f t="shared" si="59"/>
        <v>164</v>
      </c>
      <c r="DG95" s="81">
        <f t="shared" si="60"/>
        <v>70</v>
      </c>
      <c r="DH95" s="81">
        <f t="shared" si="61"/>
        <v>0</v>
      </c>
      <c r="DI95" s="81">
        <f t="shared" si="62"/>
        <v>0</v>
      </c>
      <c r="DJ95" s="81">
        <f t="shared" si="63"/>
        <v>-234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-159</v>
      </c>
      <c r="G96" s="82">
        <v>-159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-75</v>
      </c>
      <c r="N96" s="82">
        <v>-75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159</v>
      </c>
      <c r="AF96" s="82">
        <v>75</v>
      </c>
      <c r="AG96" s="82">
        <v>0</v>
      </c>
      <c r="AH96" s="82">
        <v>0</v>
      </c>
      <c r="AI96" s="82">
        <v>234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159</v>
      </c>
      <c r="BQ96" s="83">
        <f t="shared" si="47"/>
        <v>75</v>
      </c>
      <c r="BR96" s="83">
        <f t="shared" si="47"/>
        <v>0</v>
      </c>
      <c r="BS96" s="83">
        <f t="shared" si="47"/>
        <v>0</v>
      </c>
      <c r="BT96" s="83">
        <f t="shared" si="48"/>
        <v>-234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1590</v>
      </c>
      <c r="DA96" s="80">
        <f t="shared" si="57"/>
        <v>750</v>
      </c>
      <c r="DB96" s="80">
        <f t="shared" si="57"/>
        <v>0</v>
      </c>
      <c r="DC96" s="80">
        <f t="shared" si="57"/>
        <v>0</v>
      </c>
      <c r="DD96" s="80">
        <f t="shared" si="58"/>
        <v>2340</v>
      </c>
      <c r="DF96" s="81">
        <f t="shared" si="59"/>
        <v>159</v>
      </c>
      <c r="DG96" s="81">
        <f t="shared" si="60"/>
        <v>75</v>
      </c>
      <c r="DH96" s="81">
        <f t="shared" si="61"/>
        <v>0</v>
      </c>
      <c r="DI96" s="81">
        <f t="shared" si="62"/>
        <v>0</v>
      </c>
      <c r="DJ96" s="81">
        <f t="shared" si="63"/>
        <v>-234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-146</v>
      </c>
      <c r="G97" s="82">
        <v>-146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-75</v>
      </c>
      <c r="N97" s="82">
        <v>-75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146</v>
      </c>
      <c r="AF97" s="82">
        <v>75</v>
      </c>
      <c r="AG97" s="82">
        <v>0</v>
      </c>
      <c r="AH97" s="82">
        <v>0</v>
      </c>
      <c r="AI97" s="82">
        <v>221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146</v>
      </c>
      <c r="BQ97" s="83">
        <f t="shared" si="47"/>
        <v>75</v>
      </c>
      <c r="BR97" s="83">
        <f t="shared" si="47"/>
        <v>0</v>
      </c>
      <c r="BS97" s="83">
        <f t="shared" si="47"/>
        <v>0</v>
      </c>
      <c r="BT97" s="83">
        <f t="shared" si="48"/>
        <v>-221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1460</v>
      </c>
      <c r="DA97" s="80">
        <f t="shared" si="57"/>
        <v>750</v>
      </c>
      <c r="DB97" s="80">
        <f t="shared" si="57"/>
        <v>0</v>
      </c>
      <c r="DC97" s="80">
        <f t="shared" si="57"/>
        <v>0</v>
      </c>
      <c r="DD97" s="80">
        <f t="shared" si="58"/>
        <v>2210</v>
      </c>
      <c r="DF97" s="81">
        <f t="shared" si="59"/>
        <v>146</v>
      </c>
      <c r="DG97" s="81">
        <f t="shared" si="60"/>
        <v>75</v>
      </c>
      <c r="DH97" s="81">
        <f t="shared" si="61"/>
        <v>0</v>
      </c>
      <c r="DI97" s="81">
        <f t="shared" si="62"/>
        <v>0</v>
      </c>
      <c r="DJ97" s="81">
        <f t="shared" si="63"/>
        <v>-221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-129</v>
      </c>
      <c r="G98" s="82">
        <v>-129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-75</v>
      </c>
      <c r="N98" s="82">
        <v>-75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129</v>
      </c>
      <c r="AF98" s="82">
        <v>75</v>
      </c>
      <c r="AG98" s="82">
        <v>0</v>
      </c>
      <c r="AH98" s="82">
        <v>0</v>
      </c>
      <c r="AI98" s="82">
        <v>204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129</v>
      </c>
      <c r="BQ98" s="83">
        <f t="shared" si="47"/>
        <v>75</v>
      </c>
      <c r="BR98" s="83">
        <f t="shared" si="47"/>
        <v>0</v>
      </c>
      <c r="BS98" s="83">
        <f t="shared" si="47"/>
        <v>0</v>
      </c>
      <c r="BT98" s="83">
        <f t="shared" si="48"/>
        <v>-204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32518.578000000001</v>
      </c>
      <c r="DA98" s="80">
        <f t="shared" si="57"/>
        <v>18906.150000000001</v>
      </c>
      <c r="DB98" s="80">
        <f t="shared" si="57"/>
        <v>0</v>
      </c>
      <c r="DC98" s="80">
        <f t="shared" si="57"/>
        <v>0</v>
      </c>
      <c r="DD98" s="80">
        <f t="shared" si="58"/>
        <v>51424.728000000003</v>
      </c>
      <c r="DF98" s="81">
        <f t="shared" si="59"/>
        <v>129</v>
      </c>
      <c r="DG98" s="81">
        <f t="shared" si="60"/>
        <v>75</v>
      </c>
      <c r="DH98" s="81">
        <f t="shared" si="61"/>
        <v>0</v>
      </c>
      <c r="DI98" s="81">
        <f t="shared" si="62"/>
        <v>0</v>
      </c>
      <c r="DJ98" s="81">
        <f t="shared" si="63"/>
        <v>-204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3.0790250000000002E-2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-3.0790250000000002E-2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0.69920974999999996</v>
      </c>
      <c r="BQ99" s="87">
        <f t="shared" ref="BQ99:BT99" si="68">SUM(BQ3:BQ98)/4000</f>
        <v>0.24875</v>
      </c>
      <c r="BR99" s="87">
        <f t="shared" si="68"/>
        <v>0</v>
      </c>
      <c r="BS99" s="87">
        <f t="shared" si="68"/>
        <v>0</v>
      </c>
      <c r="BT99" s="87">
        <f t="shared" si="68"/>
        <v>-0.94795974999999999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3.0790250000000002E-2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3.0790250000000002E-2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1.4799241999999999</v>
      </c>
      <c r="DA99" s="89">
        <f t="shared" ref="DA99:DD99" si="73">SUM(DA3:DA98)/40000</f>
        <v>0.70265375000000008</v>
      </c>
      <c r="DB99" s="89">
        <f t="shared" si="73"/>
        <v>0</v>
      </c>
      <c r="DC99" s="89">
        <f t="shared" si="73"/>
        <v>0</v>
      </c>
      <c r="DD99" s="89">
        <f t="shared" si="73"/>
        <v>2.1825779500000002</v>
      </c>
      <c r="DE99" s="86"/>
      <c r="DF99" s="81">
        <f t="shared" si="59"/>
        <v>0.73</v>
      </c>
      <c r="DG99" s="81">
        <f t="shared" si="60"/>
        <v>0.21795975000000001</v>
      </c>
      <c r="DH99" s="81">
        <f t="shared" si="61"/>
        <v>0</v>
      </c>
      <c r="DI99" s="81">
        <f t="shared" si="62"/>
        <v>0</v>
      </c>
      <c r="DJ99" s="81">
        <f t="shared" si="63"/>
        <v>-0.94795974999999999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623.51499999999999</v>
      </c>
      <c r="H3" s="176">
        <f t="shared" ref="H3:H66" ca="1" si="2">INDIRECT("ISGS_Delhi_pp!" &amp; $V$3 &amp; X3)</f>
        <v>602.62724800000001</v>
      </c>
      <c r="I3" s="180">
        <f ca="1">INDIRECT("BRPL_EOD!" &amp; $V$3 &amp; X3)</f>
        <v>434.92</v>
      </c>
      <c r="J3" s="178">
        <f ca="1">INDIRECT("BYPL_EOD!" &amp; $V$3 &amp; X3)</f>
        <v>158.66</v>
      </c>
      <c r="K3" s="178">
        <f ca="1">INDIRECT("TPDDL_EOD!" &amp; $V$3 &amp; X3)</f>
        <v>9.0500000000000007</v>
      </c>
      <c r="L3" s="178">
        <f ca="1">INDIRECT("NDMC_EOD!" &amp; $V$3 &amp; X3)</f>
        <v>0</v>
      </c>
      <c r="M3" s="179">
        <f ca="1">SUM(I3:L3)</f>
        <v>602.63</v>
      </c>
      <c r="N3" s="177">
        <f ca="1">INDIRECT("BRPL_ISGS_exbus!" &amp; $V$3 &amp; X3)</f>
        <v>449.99277135223929</v>
      </c>
      <c r="O3" s="178">
        <f ca="1">INDIRECT("BYPL_ISGS_exbus!" &amp; $V$3 &amp; X3)</f>
        <v>164.15858802250136</v>
      </c>
      <c r="P3" s="178">
        <f ca="1">INDIRECT("TPDDL_ISGS_exbus!" &amp; $V$3 &amp; X3)</f>
        <v>9.3636406252592792</v>
      </c>
      <c r="Q3" s="178">
        <f ca="1">INDIRECT("NDMC_ISGS_exbus!" &amp; $V$3 &amp; X3)</f>
        <v>0</v>
      </c>
      <c r="R3" s="179">
        <f ca="1">SUM(N3:Q3)</f>
        <v>623.51499999999987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683.12912700000004</v>
      </c>
      <c r="C4" s="181">
        <f t="shared" ref="C4:F35" ca="1" si="4">$B4*C$1/100</f>
        <v>509.614328742</v>
      </c>
      <c r="D4" s="182">
        <f t="shared" ca="1" si="0"/>
        <v>164.15592921810003</v>
      </c>
      <c r="E4" s="182">
        <f t="shared" ca="1" si="0"/>
        <v>9.3588690399000019</v>
      </c>
      <c r="F4" s="183">
        <f t="shared" ca="1" si="0"/>
        <v>0</v>
      </c>
      <c r="G4" s="184">
        <f t="shared" ca="1" si="1"/>
        <v>573.51499999999999</v>
      </c>
      <c r="H4" s="184">
        <f t="shared" ca="1" si="2"/>
        <v>554.30224799999996</v>
      </c>
      <c r="I4" s="185">
        <f t="shared" ref="I4:I67" ca="1" si="5">INDIRECT("BRPL_EOD!" &amp; $V$3 &amp; X4)</f>
        <v>386.6</v>
      </c>
      <c r="J4" s="182">
        <f t="shared" ref="J4:J67" ca="1" si="6">INDIRECT("BYPL_EOD!" &amp; $V$3 &amp; X4)</f>
        <v>158.66</v>
      </c>
      <c r="K4" s="182">
        <f t="shared" ref="K4:K67" ca="1" si="7">INDIRECT("TPDDL_EOD!" &amp; $V$3 &amp; X4)</f>
        <v>9.0500000000000007</v>
      </c>
      <c r="L4" s="182">
        <f t="shared" ref="L4:L67" ca="1" si="8">INDIRECT("NDMC_EOD!" &amp; $V$3 &amp; X4)</f>
        <v>0</v>
      </c>
      <c r="M4" s="183">
        <f t="shared" ref="M4:M67" ca="1" si="9">SUM(I4:L4)</f>
        <v>554.30999999999995</v>
      </c>
      <c r="N4" s="181">
        <f t="shared" ref="N4:N67" ca="1" si="10">INDIRECT("BRPL_ISGS_exbus!" &amp; $V$3 &amp; X4)</f>
        <v>399.99440565748409</v>
      </c>
      <c r="O4" s="182">
        <f t="shared" ref="O4:O67" ca="1" si="11">INDIRECT("BYPL_ISGS_exbus!" &amp; $V$3 &amp; X4)</f>
        <v>164.15704190795762</v>
      </c>
      <c r="P4" s="182">
        <f t="shared" ref="P4:P67" ca="1" si="12">INDIRECT("TPDDL_ISGS_exbus!" &amp; $V$3 &amp; X4)</f>
        <v>9.3635524345582777</v>
      </c>
      <c r="Q4" s="182">
        <f t="shared" ref="Q4:Q67" ca="1" si="13">INDIRECT("NDMC_ISGS_exbus!" &amp; $V$3 &amp; X4)</f>
        <v>0</v>
      </c>
      <c r="R4" s="183">
        <f t="shared" ref="R4:R67" ca="1" si="14">SUM(N4:Q4)</f>
        <v>573.51499999999999</v>
      </c>
      <c r="W4" s="46"/>
      <c r="X4" s="46">
        <v>4</v>
      </c>
    </row>
    <row r="5" spans="1:24">
      <c r="A5" s="61" t="s">
        <v>47</v>
      </c>
      <c r="B5" s="176">
        <f t="shared" ca="1" si="3"/>
        <v>683.12912700000004</v>
      </c>
      <c r="C5" s="181">
        <f t="shared" ca="1" si="4"/>
        <v>509.614328742</v>
      </c>
      <c r="D5" s="182">
        <f t="shared" ca="1" si="0"/>
        <v>164.15592921810003</v>
      </c>
      <c r="E5" s="182">
        <f t="shared" ca="1" si="0"/>
        <v>9.3588690399000019</v>
      </c>
      <c r="F5" s="183">
        <f t="shared" ca="1" si="0"/>
        <v>0</v>
      </c>
      <c r="G5" s="184">
        <f t="shared" ca="1" si="1"/>
        <v>523.51499999999999</v>
      </c>
      <c r="H5" s="184">
        <f t="shared" ca="1" si="2"/>
        <v>505.97724799999997</v>
      </c>
      <c r="I5" s="185">
        <f t="shared" ca="1" si="5"/>
        <v>338.27</v>
      </c>
      <c r="J5" s="182">
        <f t="shared" ca="1" si="6"/>
        <v>158.66</v>
      </c>
      <c r="K5" s="182">
        <f t="shared" ca="1" si="7"/>
        <v>9.0500000000000007</v>
      </c>
      <c r="L5" s="182">
        <f t="shared" ca="1" si="8"/>
        <v>0</v>
      </c>
      <c r="M5" s="183">
        <f t="shared" ca="1" si="9"/>
        <v>505.97999999999996</v>
      </c>
      <c r="N5" s="181">
        <f t="shared" ca="1" si="10"/>
        <v>349.99292274398198</v>
      </c>
      <c r="O5" s="182">
        <f t="shared" ca="1" si="11"/>
        <v>164.15844480018973</v>
      </c>
      <c r="P5" s="182">
        <f t="shared" ca="1" si="12"/>
        <v>9.3636324558282951</v>
      </c>
      <c r="Q5" s="182">
        <f t="shared" ca="1" si="13"/>
        <v>0</v>
      </c>
      <c r="R5" s="183">
        <f t="shared" ca="1" si="14"/>
        <v>523.5150000000001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683.12912700000004</v>
      </c>
      <c r="C6" s="181">
        <f t="shared" ca="1" si="4"/>
        <v>509.614328742</v>
      </c>
      <c r="D6" s="182">
        <f t="shared" ca="1" si="0"/>
        <v>164.15592921810003</v>
      </c>
      <c r="E6" s="182">
        <f t="shared" ca="1" si="0"/>
        <v>9.3588690399000019</v>
      </c>
      <c r="F6" s="183">
        <f t="shared" ca="1" si="0"/>
        <v>0</v>
      </c>
      <c r="G6" s="184">
        <f t="shared" ca="1" si="1"/>
        <v>523.51499999999999</v>
      </c>
      <c r="H6" s="184">
        <f t="shared" ca="1" si="2"/>
        <v>505.97724799999997</v>
      </c>
      <c r="I6" s="185">
        <f t="shared" ca="1" si="5"/>
        <v>338.27</v>
      </c>
      <c r="J6" s="182">
        <f t="shared" ca="1" si="6"/>
        <v>158.66</v>
      </c>
      <c r="K6" s="182">
        <f t="shared" ca="1" si="7"/>
        <v>9.0500000000000007</v>
      </c>
      <c r="L6" s="182">
        <f t="shared" ca="1" si="8"/>
        <v>0</v>
      </c>
      <c r="M6" s="183">
        <f t="shared" ca="1" si="9"/>
        <v>505.97999999999996</v>
      </c>
      <c r="N6" s="181">
        <f t="shared" ca="1" si="10"/>
        <v>349.99292274398198</v>
      </c>
      <c r="O6" s="182">
        <f t="shared" ca="1" si="11"/>
        <v>164.15844480018973</v>
      </c>
      <c r="P6" s="182">
        <f t="shared" ca="1" si="12"/>
        <v>9.3636324558282951</v>
      </c>
      <c r="Q6" s="182">
        <f t="shared" ca="1" si="13"/>
        <v>0</v>
      </c>
      <c r="R6" s="183">
        <f t="shared" ca="1" si="14"/>
        <v>523.5150000000001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683.12912700000004</v>
      </c>
      <c r="C7" s="181">
        <f t="shared" ca="1" si="4"/>
        <v>509.614328742</v>
      </c>
      <c r="D7" s="182">
        <f t="shared" ca="1" si="0"/>
        <v>164.15592921810003</v>
      </c>
      <c r="E7" s="182">
        <f t="shared" ca="1" si="0"/>
        <v>9.3588690399000019</v>
      </c>
      <c r="F7" s="183">
        <f t="shared" ca="1" si="0"/>
        <v>0</v>
      </c>
      <c r="G7" s="184">
        <f t="shared" ca="1" si="1"/>
        <v>523.51499999999999</v>
      </c>
      <c r="H7" s="184">
        <f t="shared" ca="1" si="2"/>
        <v>505.97724799999997</v>
      </c>
      <c r="I7" s="185">
        <f t="shared" ca="1" si="5"/>
        <v>338.27</v>
      </c>
      <c r="J7" s="182">
        <f t="shared" ca="1" si="6"/>
        <v>158.66</v>
      </c>
      <c r="K7" s="182">
        <f t="shared" ca="1" si="7"/>
        <v>9.0500000000000007</v>
      </c>
      <c r="L7" s="182">
        <f t="shared" ca="1" si="8"/>
        <v>0</v>
      </c>
      <c r="M7" s="183">
        <f t="shared" ca="1" si="9"/>
        <v>505.97999999999996</v>
      </c>
      <c r="N7" s="181">
        <f t="shared" ca="1" si="10"/>
        <v>349.99292274398198</v>
      </c>
      <c r="O7" s="182">
        <f t="shared" ca="1" si="11"/>
        <v>164.15844480018973</v>
      </c>
      <c r="P7" s="182">
        <f t="shared" ca="1" si="12"/>
        <v>9.3636324558282951</v>
      </c>
      <c r="Q7" s="182">
        <f t="shared" ca="1" si="13"/>
        <v>0</v>
      </c>
      <c r="R7" s="183">
        <f t="shared" ca="1" si="14"/>
        <v>523.5150000000001</v>
      </c>
      <c r="W7" s="46"/>
      <c r="X7" s="46">
        <v>7</v>
      </c>
    </row>
    <row r="8" spans="1:24">
      <c r="A8" s="61" t="s">
        <v>50</v>
      </c>
      <c r="B8" s="176">
        <f t="shared" ca="1" si="3"/>
        <v>683.12912700000004</v>
      </c>
      <c r="C8" s="181">
        <f t="shared" ca="1" si="4"/>
        <v>509.614328742</v>
      </c>
      <c r="D8" s="182">
        <f t="shared" ca="1" si="0"/>
        <v>164.15592921810003</v>
      </c>
      <c r="E8" s="182">
        <f t="shared" ca="1" si="0"/>
        <v>9.3588690399000019</v>
      </c>
      <c r="F8" s="183">
        <f t="shared" ca="1" si="0"/>
        <v>0</v>
      </c>
      <c r="G8" s="184">
        <f t="shared" ca="1" si="1"/>
        <v>523.51499999999999</v>
      </c>
      <c r="H8" s="184">
        <f t="shared" ca="1" si="2"/>
        <v>505.97724799999997</v>
      </c>
      <c r="I8" s="185">
        <f t="shared" ca="1" si="5"/>
        <v>338.27</v>
      </c>
      <c r="J8" s="182">
        <f t="shared" ca="1" si="6"/>
        <v>158.66</v>
      </c>
      <c r="K8" s="182">
        <f t="shared" ca="1" si="7"/>
        <v>9.0500000000000007</v>
      </c>
      <c r="L8" s="182">
        <f t="shared" ca="1" si="8"/>
        <v>0</v>
      </c>
      <c r="M8" s="183">
        <f t="shared" ca="1" si="9"/>
        <v>505.97999999999996</v>
      </c>
      <c r="N8" s="181">
        <f t="shared" ca="1" si="10"/>
        <v>349.99292274398198</v>
      </c>
      <c r="O8" s="182">
        <f t="shared" ca="1" si="11"/>
        <v>164.15844480018973</v>
      </c>
      <c r="P8" s="182">
        <f t="shared" ca="1" si="12"/>
        <v>9.3636324558282951</v>
      </c>
      <c r="Q8" s="182">
        <f t="shared" ca="1" si="13"/>
        <v>0</v>
      </c>
      <c r="R8" s="183">
        <f t="shared" ca="1" si="14"/>
        <v>523.5150000000001</v>
      </c>
      <c r="W8" s="46"/>
      <c r="X8" s="46">
        <v>8</v>
      </c>
    </row>
    <row r="9" spans="1:24">
      <c r="A9" s="61" t="s">
        <v>51</v>
      </c>
      <c r="B9" s="176">
        <f t="shared" ca="1" si="3"/>
        <v>683.12912700000004</v>
      </c>
      <c r="C9" s="181">
        <f t="shared" ca="1" si="4"/>
        <v>509.614328742</v>
      </c>
      <c r="D9" s="182">
        <f t="shared" ca="1" si="0"/>
        <v>164.15592921810003</v>
      </c>
      <c r="E9" s="182">
        <f t="shared" ca="1" si="0"/>
        <v>9.3588690399000019</v>
      </c>
      <c r="F9" s="183">
        <f t="shared" ca="1" si="0"/>
        <v>0</v>
      </c>
      <c r="G9" s="184">
        <f t="shared" ca="1" si="1"/>
        <v>523.51499999999999</v>
      </c>
      <c r="H9" s="184">
        <f t="shared" ca="1" si="2"/>
        <v>505.97724799999997</v>
      </c>
      <c r="I9" s="185">
        <f t="shared" ca="1" si="5"/>
        <v>338.27</v>
      </c>
      <c r="J9" s="182">
        <f t="shared" ca="1" si="6"/>
        <v>158.66</v>
      </c>
      <c r="K9" s="182">
        <f t="shared" ca="1" si="7"/>
        <v>9.0500000000000007</v>
      </c>
      <c r="L9" s="182">
        <f t="shared" ca="1" si="8"/>
        <v>0</v>
      </c>
      <c r="M9" s="183">
        <f t="shared" ca="1" si="9"/>
        <v>505.97999999999996</v>
      </c>
      <c r="N9" s="181">
        <f t="shared" ca="1" si="10"/>
        <v>349.99292274398198</v>
      </c>
      <c r="O9" s="182">
        <f t="shared" ca="1" si="11"/>
        <v>164.15844480018973</v>
      </c>
      <c r="P9" s="182">
        <f t="shared" ca="1" si="12"/>
        <v>9.3636324558282951</v>
      </c>
      <c r="Q9" s="182">
        <f t="shared" ca="1" si="13"/>
        <v>0</v>
      </c>
      <c r="R9" s="183">
        <f t="shared" ca="1" si="14"/>
        <v>523.5150000000001</v>
      </c>
      <c r="W9" s="46"/>
      <c r="X9" s="46">
        <v>9</v>
      </c>
    </row>
    <row r="10" spans="1:24">
      <c r="A10" s="61" t="s">
        <v>52</v>
      </c>
      <c r="B10" s="176">
        <f t="shared" ca="1" si="3"/>
        <v>683.12912700000004</v>
      </c>
      <c r="C10" s="181">
        <f t="shared" ca="1" si="4"/>
        <v>509.614328742</v>
      </c>
      <c r="D10" s="182">
        <f t="shared" ca="1" si="0"/>
        <v>164.15592921810003</v>
      </c>
      <c r="E10" s="182">
        <f t="shared" ca="1" si="0"/>
        <v>9.3588690399000019</v>
      </c>
      <c r="F10" s="183">
        <f t="shared" ca="1" si="0"/>
        <v>0</v>
      </c>
      <c r="G10" s="184">
        <f t="shared" ca="1" si="1"/>
        <v>523.51499999999999</v>
      </c>
      <c r="H10" s="184">
        <f t="shared" ca="1" si="2"/>
        <v>505.97724799999997</v>
      </c>
      <c r="I10" s="185">
        <f t="shared" ca="1" si="5"/>
        <v>338.27</v>
      </c>
      <c r="J10" s="182">
        <f t="shared" ca="1" si="6"/>
        <v>158.66</v>
      </c>
      <c r="K10" s="182">
        <f t="shared" ca="1" si="7"/>
        <v>9.0500000000000007</v>
      </c>
      <c r="L10" s="182">
        <f t="shared" ca="1" si="8"/>
        <v>0</v>
      </c>
      <c r="M10" s="183">
        <f t="shared" ca="1" si="9"/>
        <v>505.97999999999996</v>
      </c>
      <c r="N10" s="181">
        <f t="shared" ca="1" si="10"/>
        <v>349.99292274398198</v>
      </c>
      <c r="O10" s="182">
        <f t="shared" ca="1" si="11"/>
        <v>164.15844480018973</v>
      </c>
      <c r="P10" s="182">
        <f t="shared" ca="1" si="12"/>
        <v>9.3636324558282951</v>
      </c>
      <c r="Q10" s="182">
        <f t="shared" ca="1" si="13"/>
        <v>0</v>
      </c>
      <c r="R10" s="183">
        <f t="shared" ca="1" si="14"/>
        <v>523.5150000000001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683.12912700000004</v>
      </c>
      <c r="C11" s="181">
        <f t="shared" ca="1" si="4"/>
        <v>509.614328742</v>
      </c>
      <c r="D11" s="182">
        <f t="shared" ca="1" si="0"/>
        <v>164.15592921810003</v>
      </c>
      <c r="E11" s="182">
        <f t="shared" ca="1" si="0"/>
        <v>9.3588690399000019</v>
      </c>
      <c r="F11" s="183">
        <f t="shared" ca="1" si="0"/>
        <v>0</v>
      </c>
      <c r="G11" s="184">
        <f t="shared" ca="1" si="1"/>
        <v>473.51499999999999</v>
      </c>
      <c r="H11" s="184">
        <f t="shared" ca="1" si="2"/>
        <v>457.65224799999999</v>
      </c>
      <c r="I11" s="185">
        <f t="shared" ca="1" si="5"/>
        <v>289.95</v>
      </c>
      <c r="J11" s="182">
        <f t="shared" ca="1" si="6"/>
        <v>158.66</v>
      </c>
      <c r="K11" s="182">
        <f t="shared" ca="1" si="7"/>
        <v>9.0500000000000007</v>
      </c>
      <c r="L11" s="182">
        <f t="shared" ca="1" si="8"/>
        <v>0</v>
      </c>
      <c r="M11" s="183">
        <f t="shared" ca="1" si="9"/>
        <v>457.66</v>
      </c>
      <c r="N11" s="181">
        <f t="shared" ca="1" si="10"/>
        <v>299.9949181706944</v>
      </c>
      <c r="O11" s="182">
        <f t="shared" ca="1" si="11"/>
        <v>164.15655705108597</v>
      </c>
      <c r="P11" s="182">
        <f t="shared" ca="1" si="12"/>
        <v>9.363524778219638</v>
      </c>
      <c r="Q11" s="182">
        <f t="shared" ca="1" si="13"/>
        <v>0</v>
      </c>
      <c r="R11" s="183">
        <f t="shared" ca="1" si="14"/>
        <v>473.51500000000004</v>
      </c>
      <c r="W11" s="46"/>
      <c r="X11" s="46">
        <v>11</v>
      </c>
    </row>
    <row r="12" spans="1:24">
      <c r="A12" s="61" t="s">
        <v>54</v>
      </c>
      <c r="B12" s="176">
        <f t="shared" ca="1" si="3"/>
        <v>683.12912700000004</v>
      </c>
      <c r="C12" s="181">
        <f t="shared" ca="1" si="4"/>
        <v>509.614328742</v>
      </c>
      <c r="D12" s="182">
        <f t="shared" ca="1" si="0"/>
        <v>164.15592921810003</v>
      </c>
      <c r="E12" s="182">
        <f t="shared" ca="1" si="0"/>
        <v>9.3588690399000019</v>
      </c>
      <c r="F12" s="183">
        <f t="shared" ca="1" si="0"/>
        <v>0</v>
      </c>
      <c r="G12" s="184">
        <f t="shared" ca="1" si="1"/>
        <v>473.51499999999999</v>
      </c>
      <c r="H12" s="184">
        <f t="shared" ca="1" si="2"/>
        <v>457.65224799999999</v>
      </c>
      <c r="I12" s="185">
        <f t="shared" ca="1" si="5"/>
        <v>289.95</v>
      </c>
      <c r="J12" s="182">
        <f t="shared" ca="1" si="6"/>
        <v>158.66</v>
      </c>
      <c r="K12" s="182">
        <f t="shared" ca="1" si="7"/>
        <v>9.0500000000000007</v>
      </c>
      <c r="L12" s="182">
        <f t="shared" ca="1" si="8"/>
        <v>0</v>
      </c>
      <c r="M12" s="183">
        <f t="shared" ca="1" si="9"/>
        <v>457.66</v>
      </c>
      <c r="N12" s="181">
        <f t="shared" ca="1" si="10"/>
        <v>299.9949181706944</v>
      </c>
      <c r="O12" s="182">
        <f t="shared" ca="1" si="11"/>
        <v>164.15655705108597</v>
      </c>
      <c r="P12" s="182">
        <f t="shared" ca="1" si="12"/>
        <v>9.363524778219638</v>
      </c>
      <c r="Q12" s="182">
        <f t="shared" ca="1" si="13"/>
        <v>0</v>
      </c>
      <c r="R12" s="183">
        <f t="shared" ca="1" si="14"/>
        <v>473.51500000000004</v>
      </c>
      <c r="W12" s="46"/>
      <c r="X12" s="46">
        <v>12</v>
      </c>
    </row>
    <row r="13" spans="1:24">
      <c r="A13" s="61" t="s">
        <v>55</v>
      </c>
      <c r="B13" s="176">
        <f t="shared" ca="1" si="3"/>
        <v>683.12912700000004</v>
      </c>
      <c r="C13" s="181">
        <f t="shared" ca="1" si="4"/>
        <v>509.614328742</v>
      </c>
      <c r="D13" s="182">
        <f t="shared" ca="1" si="0"/>
        <v>164.15592921810003</v>
      </c>
      <c r="E13" s="182">
        <f t="shared" ca="1" si="0"/>
        <v>9.3588690399000019</v>
      </c>
      <c r="F13" s="183">
        <f t="shared" ca="1" si="0"/>
        <v>0</v>
      </c>
      <c r="G13" s="184">
        <f t="shared" ca="1" si="1"/>
        <v>453.51499999999999</v>
      </c>
      <c r="H13" s="184">
        <f t="shared" ca="1" si="2"/>
        <v>438.322248</v>
      </c>
      <c r="I13" s="185">
        <f t="shared" ca="1" si="5"/>
        <v>270.62</v>
      </c>
      <c r="J13" s="182">
        <f t="shared" ca="1" si="6"/>
        <v>158.66</v>
      </c>
      <c r="K13" s="182">
        <f t="shared" ca="1" si="7"/>
        <v>9.0500000000000007</v>
      </c>
      <c r="L13" s="182">
        <f t="shared" ca="1" si="8"/>
        <v>0</v>
      </c>
      <c r="M13" s="183">
        <f t="shared" ca="1" si="9"/>
        <v>438.33</v>
      </c>
      <c r="N13" s="181">
        <f t="shared" ca="1" si="10"/>
        <v>279.99504779504025</v>
      </c>
      <c r="O13" s="182">
        <f t="shared" ca="1" si="11"/>
        <v>164.15643442155454</v>
      </c>
      <c r="P13" s="182">
        <f t="shared" ca="1" si="12"/>
        <v>9.3635177834051984</v>
      </c>
      <c r="Q13" s="182">
        <f t="shared" ca="1" si="13"/>
        <v>0</v>
      </c>
      <c r="R13" s="183">
        <f t="shared" ca="1" si="14"/>
        <v>453.51499999999999</v>
      </c>
      <c r="W13" s="46"/>
      <c r="X13" s="46">
        <v>13</v>
      </c>
    </row>
    <row r="14" spans="1:24">
      <c r="A14" s="61" t="s">
        <v>56</v>
      </c>
      <c r="B14" s="176">
        <f t="shared" ca="1" si="3"/>
        <v>683.12912700000004</v>
      </c>
      <c r="C14" s="181">
        <f t="shared" ca="1" si="4"/>
        <v>509.614328742</v>
      </c>
      <c r="D14" s="182">
        <f t="shared" ca="1" si="0"/>
        <v>164.15592921810003</v>
      </c>
      <c r="E14" s="182">
        <f t="shared" ca="1" si="0"/>
        <v>9.3588690399000019</v>
      </c>
      <c r="F14" s="183">
        <f t="shared" ca="1" si="0"/>
        <v>0</v>
      </c>
      <c r="G14" s="184">
        <f t="shared" ca="1" si="1"/>
        <v>453.51499999999999</v>
      </c>
      <c r="H14" s="184">
        <f t="shared" ca="1" si="2"/>
        <v>438.322248</v>
      </c>
      <c r="I14" s="185">
        <f t="shared" ca="1" si="5"/>
        <v>270.62</v>
      </c>
      <c r="J14" s="182">
        <f t="shared" ca="1" si="6"/>
        <v>158.66</v>
      </c>
      <c r="K14" s="182">
        <f t="shared" ca="1" si="7"/>
        <v>9.0500000000000007</v>
      </c>
      <c r="L14" s="182">
        <f t="shared" ca="1" si="8"/>
        <v>0</v>
      </c>
      <c r="M14" s="183">
        <f t="shared" ca="1" si="9"/>
        <v>438.33</v>
      </c>
      <c r="N14" s="181">
        <f t="shared" ca="1" si="10"/>
        <v>279.99504779504025</v>
      </c>
      <c r="O14" s="182">
        <f t="shared" ca="1" si="11"/>
        <v>164.15643442155454</v>
      </c>
      <c r="P14" s="182">
        <f t="shared" ca="1" si="12"/>
        <v>9.3635177834051984</v>
      </c>
      <c r="Q14" s="182">
        <f t="shared" ca="1" si="13"/>
        <v>0</v>
      </c>
      <c r="R14" s="183">
        <f t="shared" ca="1" si="14"/>
        <v>453.51499999999999</v>
      </c>
      <c r="W14" s="46"/>
      <c r="X14" s="46">
        <v>14</v>
      </c>
    </row>
    <row r="15" spans="1:24">
      <c r="A15" s="61" t="s">
        <v>57</v>
      </c>
      <c r="B15" s="176">
        <f t="shared" ca="1" si="3"/>
        <v>683.12912700000004</v>
      </c>
      <c r="C15" s="181">
        <f t="shared" ca="1" si="4"/>
        <v>509.614328742</v>
      </c>
      <c r="D15" s="182">
        <f t="shared" ca="1" si="0"/>
        <v>164.15592921810003</v>
      </c>
      <c r="E15" s="182">
        <f t="shared" ca="1" si="0"/>
        <v>9.3588690399000019</v>
      </c>
      <c r="F15" s="183">
        <f t="shared" ca="1" si="0"/>
        <v>0</v>
      </c>
      <c r="G15" s="184">
        <f t="shared" ca="1" si="1"/>
        <v>453.51499999999999</v>
      </c>
      <c r="H15" s="184">
        <f t="shared" ca="1" si="2"/>
        <v>438.322248</v>
      </c>
      <c r="I15" s="185">
        <f t="shared" ca="1" si="5"/>
        <v>270.62</v>
      </c>
      <c r="J15" s="182">
        <f t="shared" ca="1" si="6"/>
        <v>158.66</v>
      </c>
      <c r="K15" s="182">
        <f t="shared" ca="1" si="7"/>
        <v>9.0500000000000007</v>
      </c>
      <c r="L15" s="182">
        <f t="shared" ca="1" si="8"/>
        <v>0</v>
      </c>
      <c r="M15" s="183">
        <f t="shared" ca="1" si="9"/>
        <v>438.33</v>
      </c>
      <c r="N15" s="181">
        <f t="shared" ca="1" si="10"/>
        <v>279.99504779504025</v>
      </c>
      <c r="O15" s="182">
        <f t="shared" ca="1" si="11"/>
        <v>164.15643442155454</v>
      </c>
      <c r="P15" s="182">
        <f t="shared" ca="1" si="12"/>
        <v>9.3635177834051984</v>
      </c>
      <c r="Q15" s="182">
        <f t="shared" ca="1" si="13"/>
        <v>0</v>
      </c>
      <c r="R15" s="183">
        <f t="shared" ca="1" si="14"/>
        <v>453.51499999999999</v>
      </c>
      <c r="W15" s="46"/>
      <c r="X15" s="46">
        <v>15</v>
      </c>
    </row>
    <row r="16" spans="1:24">
      <c r="A16" s="61" t="s">
        <v>58</v>
      </c>
      <c r="B16" s="176">
        <f t="shared" ca="1" si="3"/>
        <v>683.12912700000004</v>
      </c>
      <c r="C16" s="181">
        <f t="shared" ca="1" si="4"/>
        <v>509.614328742</v>
      </c>
      <c r="D16" s="182">
        <f t="shared" ca="1" si="0"/>
        <v>164.15592921810003</v>
      </c>
      <c r="E16" s="182">
        <f t="shared" ca="1" si="0"/>
        <v>9.3588690399000019</v>
      </c>
      <c r="F16" s="183">
        <f t="shared" ca="1" si="0"/>
        <v>0</v>
      </c>
      <c r="G16" s="184">
        <f t="shared" ca="1" si="1"/>
        <v>453.51499999999999</v>
      </c>
      <c r="H16" s="184">
        <f t="shared" ca="1" si="2"/>
        <v>438.322248</v>
      </c>
      <c r="I16" s="185">
        <f t="shared" ca="1" si="5"/>
        <v>270.62</v>
      </c>
      <c r="J16" s="182">
        <f t="shared" ca="1" si="6"/>
        <v>158.66</v>
      </c>
      <c r="K16" s="182">
        <f t="shared" ca="1" si="7"/>
        <v>9.0500000000000007</v>
      </c>
      <c r="L16" s="182">
        <f t="shared" ca="1" si="8"/>
        <v>0</v>
      </c>
      <c r="M16" s="183">
        <f t="shared" ca="1" si="9"/>
        <v>438.33</v>
      </c>
      <c r="N16" s="181">
        <f t="shared" ca="1" si="10"/>
        <v>279.99504779504025</v>
      </c>
      <c r="O16" s="182">
        <f t="shared" ca="1" si="11"/>
        <v>164.15643442155454</v>
      </c>
      <c r="P16" s="182">
        <f t="shared" ca="1" si="12"/>
        <v>9.3635177834051984</v>
      </c>
      <c r="Q16" s="182">
        <f t="shared" ca="1" si="13"/>
        <v>0</v>
      </c>
      <c r="R16" s="183">
        <f t="shared" ca="1" si="14"/>
        <v>453.51499999999999</v>
      </c>
      <c r="W16" s="46"/>
      <c r="X16" s="46">
        <v>16</v>
      </c>
    </row>
    <row r="17" spans="1:24">
      <c r="A17" s="61" t="s">
        <v>59</v>
      </c>
      <c r="B17" s="176">
        <f t="shared" ca="1" si="3"/>
        <v>683.12912700000004</v>
      </c>
      <c r="C17" s="181">
        <f t="shared" ca="1" si="4"/>
        <v>509.614328742</v>
      </c>
      <c r="D17" s="182">
        <f t="shared" ca="1" si="0"/>
        <v>164.15592921810003</v>
      </c>
      <c r="E17" s="182">
        <f t="shared" ca="1" si="0"/>
        <v>9.3588690399000019</v>
      </c>
      <c r="F17" s="183">
        <f t="shared" ca="1" si="0"/>
        <v>0</v>
      </c>
      <c r="G17" s="184">
        <f t="shared" ca="1" si="1"/>
        <v>453.51499999999999</v>
      </c>
      <c r="H17" s="184">
        <f t="shared" ca="1" si="2"/>
        <v>438.322248</v>
      </c>
      <c r="I17" s="185">
        <f t="shared" ca="1" si="5"/>
        <v>270.62</v>
      </c>
      <c r="J17" s="182">
        <f t="shared" ca="1" si="6"/>
        <v>158.66</v>
      </c>
      <c r="K17" s="182">
        <f t="shared" ca="1" si="7"/>
        <v>9.0500000000000007</v>
      </c>
      <c r="L17" s="182">
        <f t="shared" ca="1" si="8"/>
        <v>0</v>
      </c>
      <c r="M17" s="183">
        <f t="shared" ca="1" si="9"/>
        <v>438.33</v>
      </c>
      <c r="N17" s="181">
        <f t="shared" ca="1" si="10"/>
        <v>279.99504779504025</v>
      </c>
      <c r="O17" s="182">
        <f t="shared" ca="1" si="11"/>
        <v>164.15643442155454</v>
      </c>
      <c r="P17" s="182">
        <f t="shared" ca="1" si="12"/>
        <v>9.3635177834051984</v>
      </c>
      <c r="Q17" s="182">
        <f t="shared" ca="1" si="13"/>
        <v>0</v>
      </c>
      <c r="R17" s="183">
        <f t="shared" ca="1" si="14"/>
        <v>453.51499999999999</v>
      </c>
      <c r="W17" s="46"/>
      <c r="X17" s="46">
        <v>17</v>
      </c>
    </row>
    <row r="18" spans="1:24">
      <c r="A18" s="61" t="s">
        <v>60</v>
      </c>
      <c r="B18" s="176">
        <f t="shared" ca="1" si="3"/>
        <v>683.12912700000004</v>
      </c>
      <c r="C18" s="181">
        <f t="shared" ca="1" si="4"/>
        <v>509.614328742</v>
      </c>
      <c r="D18" s="182">
        <f t="shared" ca="1" si="0"/>
        <v>164.15592921810003</v>
      </c>
      <c r="E18" s="182">
        <f t="shared" ca="1" si="0"/>
        <v>9.3588690399000019</v>
      </c>
      <c r="F18" s="183">
        <f t="shared" ca="1" si="0"/>
        <v>0</v>
      </c>
      <c r="G18" s="184">
        <f t="shared" ca="1" si="1"/>
        <v>453.51499999999999</v>
      </c>
      <c r="H18" s="184">
        <f t="shared" ca="1" si="2"/>
        <v>438.322248</v>
      </c>
      <c r="I18" s="185">
        <f t="shared" ca="1" si="5"/>
        <v>270.62</v>
      </c>
      <c r="J18" s="182">
        <f t="shared" ca="1" si="6"/>
        <v>158.66</v>
      </c>
      <c r="K18" s="182">
        <f t="shared" ca="1" si="7"/>
        <v>9.0500000000000007</v>
      </c>
      <c r="L18" s="182">
        <f t="shared" ca="1" si="8"/>
        <v>0</v>
      </c>
      <c r="M18" s="183">
        <f t="shared" ca="1" si="9"/>
        <v>438.33</v>
      </c>
      <c r="N18" s="181">
        <f t="shared" ca="1" si="10"/>
        <v>279.99504779504025</v>
      </c>
      <c r="O18" s="182">
        <f t="shared" ca="1" si="11"/>
        <v>164.15643442155454</v>
      </c>
      <c r="P18" s="182">
        <f t="shared" ca="1" si="12"/>
        <v>9.3635177834051984</v>
      </c>
      <c r="Q18" s="182">
        <f t="shared" ca="1" si="13"/>
        <v>0</v>
      </c>
      <c r="R18" s="183">
        <f t="shared" ca="1" si="14"/>
        <v>453.51499999999999</v>
      </c>
      <c r="W18" s="46"/>
      <c r="X18" s="46">
        <v>18</v>
      </c>
    </row>
    <row r="19" spans="1:24">
      <c r="A19" s="61" t="s">
        <v>61</v>
      </c>
      <c r="B19" s="176">
        <f t="shared" ca="1" si="3"/>
        <v>683.12912700000004</v>
      </c>
      <c r="C19" s="181">
        <f t="shared" ca="1" si="4"/>
        <v>509.614328742</v>
      </c>
      <c r="D19" s="182">
        <f t="shared" ca="1" si="4"/>
        <v>164.15592921810003</v>
      </c>
      <c r="E19" s="182">
        <f t="shared" ca="1" si="4"/>
        <v>9.3588690399000019</v>
      </c>
      <c r="F19" s="183">
        <f t="shared" ca="1" si="4"/>
        <v>0</v>
      </c>
      <c r="G19" s="184">
        <f t="shared" ca="1" si="1"/>
        <v>453.51499999999999</v>
      </c>
      <c r="H19" s="184">
        <f t="shared" ca="1" si="2"/>
        <v>438.322248</v>
      </c>
      <c r="I19" s="185">
        <f t="shared" ca="1" si="5"/>
        <v>270.62</v>
      </c>
      <c r="J19" s="182">
        <f t="shared" ca="1" si="6"/>
        <v>158.66</v>
      </c>
      <c r="K19" s="182">
        <f t="shared" ca="1" si="7"/>
        <v>9.0500000000000007</v>
      </c>
      <c r="L19" s="182">
        <f t="shared" ca="1" si="8"/>
        <v>0</v>
      </c>
      <c r="M19" s="183">
        <f t="shared" ca="1" si="9"/>
        <v>438.33</v>
      </c>
      <c r="N19" s="181">
        <f t="shared" ca="1" si="10"/>
        <v>279.99504779504025</v>
      </c>
      <c r="O19" s="182">
        <f t="shared" ca="1" si="11"/>
        <v>164.15643442155454</v>
      </c>
      <c r="P19" s="182">
        <f t="shared" ca="1" si="12"/>
        <v>9.3635177834051984</v>
      </c>
      <c r="Q19" s="182">
        <f t="shared" ca="1" si="13"/>
        <v>0</v>
      </c>
      <c r="R19" s="183">
        <f t="shared" ca="1" si="14"/>
        <v>453.51499999999999</v>
      </c>
      <c r="W19" s="46"/>
      <c r="X19" s="46">
        <v>19</v>
      </c>
    </row>
    <row r="20" spans="1:24">
      <c r="A20" s="61" t="s">
        <v>62</v>
      </c>
      <c r="B20" s="176">
        <f t="shared" ca="1" si="3"/>
        <v>683.12912700000004</v>
      </c>
      <c r="C20" s="181">
        <f t="shared" ca="1" si="4"/>
        <v>509.614328742</v>
      </c>
      <c r="D20" s="182">
        <f t="shared" ca="1" si="4"/>
        <v>164.15592921810003</v>
      </c>
      <c r="E20" s="182">
        <f t="shared" ca="1" si="4"/>
        <v>9.3588690399000019</v>
      </c>
      <c r="F20" s="183">
        <f t="shared" ca="1" si="4"/>
        <v>0</v>
      </c>
      <c r="G20" s="184">
        <f t="shared" ca="1" si="1"/>
        <v>453.51499999999999</v>
      </c>
      <c r="H20" s="184">
        <f t="shared" ca="1" si="2"/>
        <v>438.322248</v>
      </c>
      <c r="I20" s="185">
        <f t="shared" ca="1" si="5"/>
        <v>270.62</v>
      </c>
      <c r="J20" s="182">
        <f t="shared" ca="1" si="6"/>
        <v>158.66</v>
      </c>
      <c r="K20" s="182">
        <f t="shared" ca="1" si="7"/>
        <v>9.0500000000000007</v>
      </c>
      <c r="L20" s="182">
        <f t="shared" ca="1" si="8"/>
        <v>0</v>
      </c>
      <c r="M20" s="183">
        <f t="shared" ca="1" si="9"/>
        <v>438.33</v>
      </c>
      <c r="N20" s="181">
        <f t="shared" ca="1" si="10"/>
        <v>279.99504779504025</v>
      </c>
      <c r="O20" s="182">
        <f t="shared" ca="1" si="11"/>
        <v>164.15643442155454</v>
      </c>
      <c r="P20" s="182">
        <f t="shared" ca="1" si="12"/>
        <v>9.3635177834051984</v>
      </c>
      <c r="Q20" s="182">
        <f t="shared" ca="1" si="13"/>
        <v>0</v>
      </c>
      <c r="R20" s="183">
        <f t="shared" ca="1" si="14"/>
        <v>453.51499999999999</v>
      </c>
      <c r="W20" s="46"/>
      <c r="X20" s="46">
        <v>20</v>
      </c>
    </row>
    <row r="21" spans="1:24">
      <c r="A21" s="61" t="s">
        <v>63</v>
      </c>
      <c r="B21" s="176">
        <f t="shared" ca="1" si="3"/>
        <v>683.12912700000004</v>
      </c>
      <c r="C21" s="181">
        <f t="shared" ca="1" si="4"/>
        <v>509.614328742</v>
      </c>
      <c r="D21" s="182">
        <f t="shared" ca="1" si="4"/>
        <v>164.15592921810003</v>
      </c>
      <c r="E21" s="182">
        <f t="shared" ca="1" si="4"/>
        <v>9.3588690399000019</v>
      </c>
      <c r="F21" s="183">
        <f t="shared" ca="1" si="4"/>
        <v>0</v>
      </c>
      <c r="G21" s="184">
        <f t="shared" ca="1" si="1"/>
        <v>453.51499999999999</v>
      </c>
      <c r="H21" s="184">
        <f t="shared" ca="1" si="2"/>
        <v>438.322248</v>
      </c>
      <c r="I21" s="185">
        <f t="shared" ca="1" si="5"/>
        <v>270.62</v>
      </c>
      <c r="J21" s="182">
        <f t="shared" ca="1" si="6"/>
        <v>158.66</v>
      </c>
      <c r="K21" s="182">
        <f t="shared" ca="1" si="7"/>
        <v>9.0500000000000007</v>
      </c>
      <c r="L21" s="182">
        <f t="shared" ca="1" si="8"/>
        <v>0</v>
      </c>
      <c r="M21" s="183">
        <f t="shared" ca="1" si="9"/>
        <v>438.33</v>
      </c>
      <c r="N21" s="181">
        <f t="shared" ca="1" si="10"/>
        <v>279.99504779504025</v>
      </c>
      <c r="O21" s="182">
        <f t="shared" ca="1" si="11"/>
        <v>164.15643442155454</v>
      </c>
      <c r="P21" s="182">
        <f t="shared" ca="1" si="12"/>
        <v>9.3635177834051984</v>
      </c>
      <c r="Q21" s="182">
        <f t="shared" ca="1" si="13"/>
        <v>0</v>
      </c>
      <c r="R21" s="183">
        <f t="shared" ca="1" si="14"/>
        <v>453.51499999999999</v>
      </c>
      <c r="W21" s="46"/>
      <c r="X21" s="46">
        <v>21</v>
      </c>
    </row>
    <row r="22" spans="1:24">
      <c r="A22" s="61" t="s">
        <v>64</v>
      </c>
      <c r="B22" s="176">
        <f t="shared" ca="1" si="3"/>
        <v>683.12912700000004</v>
      </c>
      <c r="C22" s="181">
        <f t="shared" ca="1" si="4"/>
        <v>509.614328742</v>
      </c>
      <c r="D22" s="182">
        <f t="shared" ca="1" si="4"/>
        <v>164.15592921810003</v>
      </c>
      <c r="E22" s="182">
        <f t="shared" ca="1" si="4"/>
        <v>9.3588690399000019</v>
      </c>
      <c r="F22" s="183">
        <f t="shared" ca="1" si="4"/>
        <v>0</v>
      </c>
      <c r="G22" s="184">
        <f t="shared" ca="1" si="1"/>
        <v>453.51499999999999</v>
      </c>
      <c r="H22" s="184">
        <f t="shared" ca="1" si="2"/>
        <v>438.322248</v>
      </c>
      <c r="I22" s="185">
        <f t="shared" ca="1" si="5"/>
        <v>270.62</v>
      </c>
      <c r="J22" s="182">
        <f t="shared" ca="1" si="6"/>
        <v>158.66</v>
      </c>
      <c r="K22" s="182">
        <f t="shared" ca="1" si="7"/>
        <v>9.0500000000000007</v>
      </c>
      <c r="L22" s="182">
        <f t="shared" ca="1" si="8"/>
        <v>0</v>
      </c>
      <c r="M22" s="183">
        <f t="shared" ca="1" si="9"/>
        <v>438.33</v>
      </c>
      <c r="N22" s="181">
        <f t="shared" ca="1" si="10"/>
        <v>279.99504779504025</v>
      </c>
      <c r="O22" s="182">
        <f t="shared" ca="1" si="11"/>
        <v>164.15643442155454</v>
      </c>
      <c r="P22" s="182">
        <f t="shared" ca="1" si="12"/>
        <v>9.3635177834051984</v>
      </c>
      <c r="Q22" s="182">
        <f t="shared" ca="1" si="13"/>
        <v>0</v>
      </c>
      <c r="R22" s="183">
        <f t="shared" ca="1" si="14"/>
        <v>453.51499999999999</v>
      </c>
      <c r="W22" s="46"/>
      <c r="X22" s="46">
        <v>22</v>
      </c>
    </row>
    <row r="23" spans="1:24">
      <c r="A23" s="61" t="s">
        <v>65</v>
      </c>
      <c r="B23" s="176">
        <f t="shared" ca="1" si="3"/>
        <v>683.12912700000004</v>
      </c>
      <c r="C23" s="181">
        <f t="shared" ca="1" si="4"/>
        <v>509.614328742</v>
      </c>
      <c r="D23" s="182">
        <f t="shared" ca="1" si="4"/>
        <v>164.15592921810003</v>
      </c>
      <c r="E23" s="182">
        <f t="shared" ca="1" si="4"/>
        <v>9.3588690399000019</v>
      </c>
      <c r="F23" s="183">
        <f t="shared" ca="1" si="4"/>
        <v>0</v>
      </c>
      <c r="G23" s="184">
        <f t="shared" ca="1" si="1"/>
        <v>453.51499999999999</v>
      </c>
      <c r="H23" s="184">
        <f t="shared" ca="1" si="2"/>
        <v>438.322248</v>
      </c>
      <c r="I23" s="185">
        <f t="shared" ca="1" si="5"/>
        <v>270.62</v>
      </c>
      <c r="J23" s="182">
        <f t="shared" ca="1" si="6"/>
        <v>158.66</v>
      </c>
      <c r="K23" s="182">
        <f t="shared" ca="1" si="7"/>
        <v>9.0500000000000007</v>
      </c>
      <c r="L23" s="182">
        <f t="shared" ca="1" si="8"/>
        <v>0</v>
      </c>
      <c r="M23" s="183">
        <f t="shared" ca="1" si="9"/>
        <v>438.33</v>
      </c>
      <c r="N23" s="181">
        <f t="shared" ca="1" si="10"/>
        <v>279.99504779504025</v>
      </c>
      <c r="O23" s="182">
        <f t="shared" ca="1" si="11"/>
        <v>164.15643442155454</v>
      </c>
      <c r="P23" s="182">
        <f t="shared" ca="1" si="12"/>
        <v>9.3635177834051984</v>
      </c>
      <c r="Q23" s="182">
        <f t="shared" ca="1" si="13"/>
        <v>0</v>
      </c>
      <c r="R23" s="183">
        <f t="shared" ca="1" si="14"/>
        <v>453.51499999999999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683.12912700000004</v>
      </c>
      <c r="C24" s="181">
        <f t="shared" ca="1" si="4"/>
        <v>509.614328742</v>
      </c>
      <c r="D24" s="182">
        <f t="shared" ca="1" si="4"/>
        <v>164.15592921810003</v>
      </c>
      <c r="E24" s="182">
        <f t="shared" ca="1" si="4"/>
        <v>9.3588690399000019</v>
      </c>
      <c r="F24" s="183">
        <f t="shared" ca="1" si="4"/>
        <v>0</v>
      </c>
      <c r="G24" s="184">
        <f t="shared" ca="1" si="1"/>
        <v>453.51499999999999</v>
      </c>
      <c r="H24" s="184">
        <f t="shared" ca="1" si="2"/>
        <v>438.322248</v>
      </c>
      <c r="I24" s="185">
        <f t="shared" ca="1" si="5"/>
        <v>270.62</v>
      </c>
      <c r="J24" s="182">
        <f t="shared" ca="1" si="6"/>
        <v>158.66</v>
      </c>
      <c r="K24" s="182">
        <f t="shared" ca="1" si="7"/>
        <v>9.0500000000000007</v>
      </c>
      <c r="L24" s="182">
        <f t="shared" ca="1" si="8"/>
        <v>0</v>
      </c>
      <c r="M24" s="183">
        <f t="shared" ca="1" si="9"/>
        <v>438.33</v>
      </c>
      <c r="N24" s="181">
        <f t="shared" ca="1" si="10"/>
        <v>279.99504779504025</v>
      </c>
      <c r="O24" s="182">
        <f t="shared" ca="1" si="11"/>
        <v>164.15643442155454</v>
      </c>
      <c r="P24" s="182">
        <f t="shared" ca="1" si="12"/>
        <v>9.3635177834051984</v>
      </c>
      <c r="Q24" s="182">
        <f t="shared" ca="1" si="13"/>
        <v>0</v>
      </c>
      <c r="R24" s="183">
        <f t="shared" ca="1" si="14"/>
        <v>453.51499999999999</v>
      </c>
      <c r="W24" s="46"/>
      <c r="X24" s="46">
        <v>24</v>
      </c>
    </row>
    <row r="25" spans="1:24">
      <c r="A25" s="61" t="s">
        <v>67</v>
      </c>
      <c r="B25" s="176">
        <f t="shared" ca="1" si="3"/>
        <v>683.12912700000004</v>
      </c>
      <c r="C25" s="181">
        <f t="shared" ca="1" si="4"/>
        <v>509.614328742</v>
      </c>
      <c r="D25" s="182">
        <f t="shared" ca="1" si="4"/>
        <v>164.15592921810003</v>
      </c>
      <c r="E25" s="182">
        <f t="shared" ca="1" si="4"/>
        <v>9.3588690399000019</v>
      </c>
      <c r="F25" s="183">
        <f t="shared" ca="1" si="4"/>
        <v>0</v>
      </c>
      <c r="G25" s="184">
        <f t="shared" ca="1" si="1"/>
        <v>463.46499999999997</v>
      </c>
      <c r="H25" s="184">
        <f t="shared" ca="1" si="2"/>
        <v>447.93892199999999</v>
      </c>
      <c r="I25" s="185">
        <f t="shared" ca="1" si="5"/>
        <v>280.24</v>
      </c>
      <c r="J25" s="182">
        <f t="shared" ca="1" si="6"/>
        <v>158.66</v>
      </c>
      <c r="K25" s="182">
        <f t="shared" ca="1" si="7"/>
        <v>9.0500000000000007</v>
      </c>
      <c r="L25" s="182">
        <f t="shared" ca="1" si="8"/>
        <v>0</v>
      </c>
      <c r="M25" s="183">
        <f t="shared" ca="1" si="9"/>
        <v>447.95</v>
      </c>
      <c r="N25" s="181">
        <f t="shared" ca="1" si="10"/>
        <v>289.94626989619377</v>
      </c>
      <c r="O25" s="182">
        <f t="shared" ca="1" si="11"/>
        <v>164.15527826766379</v>
      </c>
      <c r="P25" s="182">
        <f t="shared" ca="1" si="12"/>
        <v>9.3634518361424277</v>
      </c>
      <c r="Q25" s="182">
        <f t="shared" ca="1" si="13"/>
        <v>0</v>
      </c>
      <c r="R25" s="183">
        <f t="shared" ca="1" si="14"/>
        <v>463.46499999999997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683.12912700000004</v>
      </c>
      <c r="C26" s="181">
        <f t="shared" ca="1" si="4"/>
        <v>509.614328742</v>
      </c>
      <c r="D26" s="182">
        <f t="shared" ca="1" si="4"/>
        <v>164.15592921810003</v>
      </c>
      <c r="E26" s="182">
        <f t="shared" ca="1" si="4"/>
        <v>9.3588690399000019</v>
      </c>
      <c r="F26" s="183">
        <f t="shared" ca="1" si="4"/>
        <v>0</v>
      </c>
      <c r="G26" s="184">
        <f t="shared" ca="1" si="1"/>
        <v>482.79500000000002</v>
      </c>
      <c r="H26" s="184">
        <f t="shared" ca="1" si="2"/>
        <v>466.62136800000002</v>
      </c>
      <c r="I26" s="185">
        <f t="shared" ca="1" si="5"/>
        <v>298.92</v>
      </c>
      <c r="J26" s="182">
        <f t="shared" ca="1" si="6"/>
        <v>158.66</v>
      </c>
      <c r="K26" s="182">
        <f t="shared" ca="1" si="7"/>
        <v>9.0500000000000007</v>
      </c>
      <c r="L26" s="182">
        <f t="shared" ca="1" si="8"/>
        <v>0</v>
      </c>
      <c r="M26" s="183">
        <f t="shared" ca="1" si="9"/>
        <v>466.63000000000005</v>
      </c>
      <c r="N26" s="181">
        <f t="shared" ca="1" si="10"/>
        <v>309.27518890769994</v>
      </c>
      <c r="O26" s="182">
        <f t="shared" ca="1" si="11"/>
        <v>164.15630092364401</v>
      </c>
      <c r="P26" s="182">
        <f t="shared" ca="1" si="12"/>
        <v>9.3635101686561093</v>
      </c>
      <c r="Q26" s="182">
        <f t="shared" ca="1" si="13"/>
        <v>0</v>
      </c>
      <c r="R26" s="183">
        <f t="shared" ca="1" si="14"/>
        <v>482.79500000000002</v>
      </c>
      <c r="W26" s="46"/>
      <c r="X26" s="46">
        <v>26</v>
      </c>
    </row>
    <row r="27" spans="1:24">
      <c r="A27" s="61" t="s">
        <v>69</v>
      </c>
      <c r="B27" s="176">
        <f t="shared" ca="1" si="3"/>
        <v>683.12912700000004</v>
      </c>
      <c r="C27" s="181">
        <f t="shared" ca="1" si="4"/>
        <v>509.614328742</v>
      </c>
      <c r="D27" s="182">
        <f t="shared" ca="1" si="4"/>
        <v>164.15592921810003</v>
      </c>
      <c r="E27" s="182">
        <f t="shared" ca="1" si="4"/>
        <v>9.3588690399000019</v>
      </c>
      <c r="F27" s="183">
        <f t="shared" ca="1" si="4"/>
        <v>0</v>
      </c>
      <c r="G27" s="184">
        <f t="shared" ca="1" si="1"/>
        <v>573.07852500000001</v>
      </c>
      <c r="H27" s="184">
        <f t="shared" ca="1" si="2"/>
        <v>553.88039400000002</v>
      </c>
      <c r="I27" s="185">
        <f t="shared" ca="1" si="5"/>
        <v>386.3</v>
      </c>
      <c r="J27" s="182">
        <f t="shared" ca="1" si="6"/>
        <v>158.54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553.88</v>
      </c>
      <c r="N27" s="181">
        <f t="shared" ca="1" si="10"/>
        <v>399.6898862704918</v>
      </c>
      <c r="O27" s="182">
        <f t="shared" ca="1" si="11"/>
        <v>164.03529528688523</v>
      </c>
      <c r="P27" s="182">
        <f t="shared" ca="1" si="12"/>
        <v>9.3533434426229505</v>
      </c>
      <c r="Q27" s="182">
        <f t="shared" ca="1" si="13"/>
        <v>0</v>
      </c>
      <c r="R27" s="183">
        <f t="shared" ca="1" si="14"/>
        <v>573.07852500000001</v>
      </c>
      <c r="W27" s="46"/>
      <c r="X27" s="46">
        <v>27</v>
      </c>
    </row>
    <row r="28" spans="1:24">
      <c r="A28" s="61" t="s">
        <v>70</v>
      </c>
      <c r="B28" s="176">
        <f t="shared" ca="1" si="3"/>
        <v>683.12912700000004</v>
      </c>
      <c r="C28" s="181">
        <f t="shared" ca="1" si="4"/>
        <v>509.614328742</v>
      </c>
      <c r="D28" s="182">
        <f t="shared" ca="1" si="4"/>
        <v>164.15592921810003</v>
      </c>
      <c r="E28" s="182">
        <f t="shared" ca="1" si="4"/>
        <v>9.3588690399000019</v>
      </c>
      <c r="F28" s="183">
        <f t="shared" ca="1" si="4"/>
        <v>0</v>
      </c>
      <c r="G28" s="184">
        <f t="shared" ca="1" si="1"/>
        <v>623.51499999999999</v>
      </c>
      <c r="H28" s="184">
        <f t="shared" ca="1" si="2"/>
        <v>602.62724800000001</v>
      </c>
      <c r="I28" s="185">
        <f t="shared" ca="1" si="5"/>
        <v>434.92</v>
      </c>
      <c r="J28" s="182">
        <f t="shared" ca="1" si="6"/>
        <v>158.66</v>
      </c>
      <c r="K28" s="182">
        <f t="shared" ca="1" si="7"/>
        <v>9.0500000000000007</v>
      </c>
      <c r="L28" s="182">
        <f t="shared" ca="1" si="8"/>
        <v>0</v>
      </c>
      <c r="M28" s="183">
        <f t="shared" ca="1" si="9"/>
        <v>602.63</v>
      </c>
      <c r="N28" s="181">
        <f t="shared" ca="1" si="10"/>
        <v>449.99277135223929</v>
      </c>
      <c r="O28" s="182">
        <f t="shared" ca="1" si="11"/>
        <v>164.15858802250136</v>
      </c>
      <c r="P28" s="182">
        <f t="shared" ca="1" si="12"/>
        <v>9.3636406252592792</v>
      </c>
      <c r="Q28" s="182">
        <f t="shared" ca="1" si="13"/>
        <v>0</v>
      </c>
      <c r="R28" s="183">
        <f t="shared" ca="1" si="14"/>
        <v>623.51499999999987</v>
      </c>
      <c r="W28" s="46"/>
      <c r="X28" s="46">
        <v>28</v>
      </c>
    </row>
    <row r="29" spans="1:24">
      <c r="A29" s="61" t="s">
        <v>71</v>
      </c>
      <c r="B29" s="176">
        <f t="shared" ca="1" si="3"/>
        <v>683.12912700000004</v>
      </c>
      <c r="C29" s="181">
        <f t="shared" ca="1" si="4"/>
        <v>509.614328742</v>
      </c>
      <c r="D29" s="182">
        <f t="shared" ca="1" si="4"/>
        <v>164.15592921810003</v>
      </c>
      <c r="E29" s="182">
        <f t="shared" ca="1" si="4"/>
        <v>9.3588690399000019</v>
      </c>
      <c r="F29" s="183">
        <f t="shared" ca="1" si="4"/>
        <v>0</v>
      </c>
      <c r="G29" s="184">
        <f t="shared" ca="1" si="1"/>
        <v>643.51499999999999</v>
      </c>
      <c r="H29" s="184">
        <f t="shared" ca="1" si="2"/>
        <v>621.95724800000005</v>
      </c>
      <c r="I29" s="185">
        <f t="shared" ca="1" si="5"/>
        <v>454.25</v>
      </c>
      <c r="J29" s="182">
        <f t="shared" ca="1" si="6"/>
        <v>158.66</v>
      </c>
      <c r="K29" s="182">
        <f t="shared" ca="1" si="7"/>
        <v>9.0500000000000007</v>
      </c>
      <c r="L29" s="182">
        <f t="shared" ca="1" si="8"/>
        <v>0</v>
      </c>
      <c r="M29" s="183">
        <f t="shared" ca="1" si="9"/>
        <v>621.95999999999992</v>
      </c>
      <c r="N29" s="181">
        <f t="shared" ca="1" si="10"/>
        <v>469.99274672004628</v>
      </c>
      <c r="O29" s="182">
        <f t="shared" ca="1" si="11"/>
        <v>164.15861132548716</v>
      </c>
      <c r="P29" s="182">
        <f t="shared" ca="1" si="12"/>
        <v>9.3636419544665248</v>
      </c>
      <c r="Q29" s="182">
        <f t="shared" ca="1" si="13"/>
        <v>0</v>
      </c>
      <c r="R29" s="183">
        <f t="shared" ca="1" si="14"/>
        <v>643.51499999999999</v>
      </c>
      <c r="W29" s="46"/>
      <c r="X29" s="46">
        <v>29</v>
      </c>
    </row>
    <row r="30" spans="1:24">
      <c r="A30" s="61" t="s">
        <v>72</v>
      </c>
      <c r="B30" s="176">
        <f t="shared" ca="1" si="3"/>
        <v>683.12912700000004</v>
      </c>
      <c r="C30" s="181">
        <f t="shared" ca="1" si="4"/>
        <v>509.614328742</v>
      </c>
      <c r="D30" s="182">
        <f t="shared" ca="1" si="4"/>
        <v>164.15592921810003</v>
      </c>
      <c r="E30" s="182">
        <f t="shared" ca="1" si="4"/>
        <v>9.3588690399000019</v>
      </c>
      <c r="F30" s="183">
        <f t="shared" ca="1" si="4"/>
        <v>0</v>
      </c>
      <c r="G30" s="184">
        <f t="shared" ca="1" si="1"/>
        <v>663.51499999999999</v>
      </c>
      <c r="H30" s="184">
        <f t="shared" ca="1" si="2"/>
        <v>641.28724799999998</v>
      </c>
      <c r="I30" s="185">
        <f t="shared" ca="1" si="5"/>
        <v>473.58</v>
      </c>
      <c r="J30" s="182">
        <f t="shared" ca="1" si="6"/>
        <v>158.66</v>
      </c>
      <c r="K30" s="182">
        <f t="shared" ca="1" si="7"/>
        <v>9.0500000000000007</v>
      </c>
      <c r="L30" s="182">
        <f t="shared" ca="1" si="8"/>
        <v>0</v>
      </c>
      <c r="M30" s="183">
        <f t="shared" ca="1" si="9"/>
        <v>641.29</v>
      </c>
      <c r="N30" s="181">
        <f t="shared" ca="1" si="10"/>
        <v>489.99272357279858</v>
      </c>
      <c r="O30" s="182">
        <f t="shared" ca="1" si="11"/>
        <v>164.15863322365854</v>
      </c>
      <c r="P30" s="182">
        <f t="shared" ca="1" si="12"/>
        <v>9.3636432035428605</v>
      </c>
      <c r="Q30" s="182">
        <f t="shared" ca="1" si="13"/>
        <v>0</v>
      </c>
      <c r="R30" s="183">
        <f t="shared" ca="1" si="14"/>
        <v>663.51499999999999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683.12912700000004</v>
      </c>
      <c r="C31" s="181">
        <f t="shared" ca="1" si="4"/>
        <v>509.614328742</v>
      </c>
      <c r="D31" s="182">
        <f t="shared" ca="1" si="4"/>
        <v>164.15592921810003</v>
      </c>
      <c r="E31" s="182">
        <f t="shared" ca="1" si="4"/>
        <v>9.3588690399000019</v>
      </c>
      <c r="F31" s="183">
        <f t="shared" ca="1" si="4"/>
        <v>0</v>
      </c>
      <c r="G31" s="184">
        <f t="shared" ca="1" si="1"/>
        <v>613.51499999999999</v>
      </c>
      <c r="H31" s="184">
        <f t="shared" ca="1" si="2"/>
        <v>592.96224800000005</v>
      </c>
      <c r="I31" s="185">
        <f t="shared" ca="1" si="5"/>
        <v>425.25</v>
      </c>
      <c r="J31" s="182">
        <f t="shared" ca="1" si="6"/>
        <v>158.66</v>
      </c>
      <c r="K31" s="182">
        <f t="shared" ca="1" si="7"/>
        <v>9.0500000000000007</v>
      </c>
      <c r="L31" s="182">
        <f t="shared" ca="1" si="8"/>
        <v>0</v>
      </c>
      <c r="M31" s="183">
        <f t="shared" ca="1" si="9"/>
        <v>592.95999999999992</v>
      </c>
      <c r="N31" s="181">
        <f t="shared" ca="1" si="10"/>
        <v>439.9913210840528</v>
      </c>
      <c r="O31" s="182">
        <f t="shared" ca="1" si="11"/>
        <v>164.15996003103075</v>
      </c>
      <c r="P31" s="182">
        <f t="shared" ca="1" si="12"/>
        <v>9.3637188849163522</v>
      </c>
      <c r="Q31" s="182">
        <f t="shared" ca="1" si="13"/>
        <v>0</v>
      </c>
      <c r="R31" s="183">
        <f t="shared" ca="1" si="14"/>
        <v>613.51499999999987</v>
      </c>
      <c r="W31" s="46"/>
      <c r="X31" s="46">
        <v>31</v>
      </c>
    </row>
    <row r="32" spans="1:24">
      <c r="A32" s="61" t="s">
        <v>74</v>
      </c>
      <c r="B32" s="176">
        <f t="shared" ca="1" si="3"/>
        <v>683.12912700000004</v>
      </c>
      <c r="C32" s="181">
        <f t="shared" ca="1" si="4"/>
        <v>509.614328742</v>
      </c>
      <c r="D32" s="182">
        <f t="shared" ca="1" si="4"/>
        <v>164.15592921810003</v>
      </c>
      <c r="E32" s="182">
        <f t="shared" ca="1" si="4"/>
        <v>9.3588690399000019</v>
      </c>
      <c r="F32" s="183">
        <f t="shared" ca="1" si="4"/>
        <v>0</v>
      </c>
      <c r="G32" s="184">
        <f t="shared" ca="1" si="1"/>
        <v>613.51499999999999</v>
      </c>
      <c r="H32" s="184">
        <f t="shared" ca="1" si="2"/>
        <v>592.96224800000005</v>
      </c>
      <c r="I32" s="185">
        <f t="shared" ca="1" si="5"/>
        <v>425.25</v>
      </c>
      <c r="J32" s="182">
        <f t="shared" ca="1" si="6"/>
        <v>158.66</v>
      </c>
      <c r="K32" s="182">
        <f t="shared" ca="1" si="7"/>
        <v>9.0500000000000007</v>
      </c>
      <c r="L32" s="182">
        <f t="shared" ca="1" si="8"/>
        <v>0</v>
      </c>
      <c r="M32" s="183">
        <f t="shared" ca="1" si="9"/>
        <v>592.95999999999992</v>
      </c>
      <c r="N32" s="181">
        <f t="shared" ca="1" si="10"/>
        <v>439.9913210840528</v>
      </c>
      <c r="O32" s="182">
        <f t="shared" ca="1" si="11"/>
        <v>164.15996003103075</v>
      </c>
      <c r="P32" s="182">
        <f t="shared" ca="1" si="12"/>
        <v>9.3637188849163522</v>
      </c>
      <c r="Q32" s="182">
        <f t="shared" ca="1" si="13"/>
        <v>0</v>
      </c>
      <c r="R32" s="183">
        <f t="shared" ca="1" si="14"/>
        <v>613.51499999999987</v>
      </c>
      <c r="W32" s="46"/>
      <c r="X32" s="46">
        <v>32</v>
      </c>
    </row>
    <row r="33" spans="1:24">
      <c r="A33" s="61" t="s">
        <v>75</v>
      </c>
      <c r="B33" s="176">
        <f t="shared" ca="1" si="3"/>
        <v>683.12912700000004</v>
      </c>
      <c r="C33" s="181">
        <f t="shared" ca="1" si="4"/>
        <v>509.614328742</v>
      </c>
      <c r="D33" s="182">
        <f t="shared" ca="1" si="4"/>
        <v>164.15592921810003</v>
      </c>
      <c r="E33" s="182">
        <f t="shared" ca="1" si="4"/>
        <v>9.3588690399000019</v>
      </c>
      <c r="F33" s="183">
        <f t="shared" ca="1" si="4"/>
        <v>0</v>
      </c>
      <c r="G33" s="184">
        <f t="shared" ca="1" si="1"/>
        <v>613.51499999999999</v>
      </c>
      <c r="H33" s="184">
        <f t="shared" ca="1" si="2"/>
        <v>592.96224800000005</v>
      </c>
      <c r="I33" s="185">
        <f t="shared" ca="1" si="5"/>
        <v>425.25</v>
      </c>
      <c r="J33" s="182">
        <f t="shared" ca="1" si="6"/>
        <v>158.66</v>
      </c>
      <c r="K33" s="182">
        <f t="shared" ca="1" si="7"/>
        <v>9.0500000000000007</v>
      </c>
      <c r="L33" s="182">
        <f t="shared" ca="1" si="8"/>
        <v>0</v>
      </c>
      <c r="M33" s="183">
        <f t="shared" ca="1" si="9"/>
        <v>592.95999999999992</v>
      </c>
      <c r="N33" s="181">
        <f t="shared" ca="1" si="10"/>
        <v>439.9913210840528</v>
      </c>
      <c r="O33" s="182">
        <f t="shared" ca="1" si="11"/>
        <v>164.15996003103075</v>
      </c>
      <c r="P33" s="182">
        <f t="shared" ca="1" si="12"/>
        <v>9.3637188849163522</v>
      </c>
      <c r="Q33" s="182">
        <f t="shared" ca="1" si="13"/>
        <v>0</v>
      </c>
      <c r="R33" s="183">
        <f t="shared" ca="1" si="14"/>
        <v>613.51499999999987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613.51499999999999</v>
      </c>
      <c r="H34" s="184">
        <f t="shared" ca="1" si="2"/>
        <v>592.96224800000005</v>
      </c>
      <c r="I34" s="185">
        <f t="shared" ca="1" si="5"/>
        <v>425.25</v>
      </c>
      <c r="J34" s="182">
        <f t="shared" ca="1" si="6"/>
        <v>158.66</v>
      </c>
      <c r="K34" s="182">
        <f t="shared" ca="1" si="7"/>
        <v>9.0500000000000007</v>
      </c>
      <c r="L34" s="182">
        <f t="shared" ca="1" si="8"/>
        <v>0</v>
      </c>
      <c r="M34" s="183">
        <f t="shared" ca="1" si="9"/>
        <v>592.95999999999992</v>
      </c>
      <c r="N34" s="181">
        <f t="shared" ca="1" si="10"/>
        <v>439.9913210840528</v>
      </c>
      <c r="O34" s="182">
        <f t="shared" ca="1" si="11"/>
        <v>164.15996003103075</v>
      </c>
      <c r="P34" s="182">
        <f t="shared" ca="1" si="12"/>
        <v>9.3637188849163522</v>
      </c>
      <c r="Q34" s="182">
        <f t="shared" ca="1" si="13"/>
        <v>0</v>
      </c>
      <c r="R34" s="183">
        <f t="shared" ca="1" si="14"/>
        <v>613.51499999999987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534.35889999999995</v>
      </c>
      <c r="H35" s="184">
        <f t="shared" ca="1" si="2"/>
        <v>516.45787700000005</v>
      </c>
      <c r="I35" s="185">
        <f t="shared" ca="1" si="5"/>
        <v>425.26</v>
      </c>
      <c r="J35" s="182">
        <f t="shared" ca="1" si="6"/>
        <v>82.15</v>
      </c>
      <c r="K35" s="182">
        <f t="shared" ca="1" si="7"/>
        <v>9.0500000000000007</v>
      </c>
      <c r="L35" s="182">
        <f t="shared" ca="1" si="8"/>
        <v>0</v>
      </c>
      <c r="M35" s="183">
        <f t="shared" ca="1" si="9"/>
        <v>516.45999999999992</v>
      </c>
      <c r="N35" s="181">
        <f t="shared" ca="1" si="10"/>
        <v>439.99819117453427</v>
      </c>
      <c r="O35" s="182">
        <f t="shared" ca="1" si="11"/>
        <v>84.997063925570217</v>
      </c>
      <c r="P35" s="182">
        <f t="shared" ca="1" si="12"/>
        <v>9.3636448998954425</v>
      </c>
      <c r="Q35" s="182">
        <f t="shared" ca="1" si="13"/>
        <v>0</v>
      </c>
      <c r="R35" s="183">
        <f t="shared" ca="1" si="14"/>
        <v>534.35889999999995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504.35890000000001</v>
      </c>
      <c r="H36" s="184">
        <f t="shared" ca="1" si="2"/>
        <v>487.46287699999999</v>
      </c>
      <c r="I36" s="185">
        <f t="shared" ca="1" si="5"/>
        <v>396.26</v>
      </c>
      <c r="J36" s="182">
        <f t="shared" ca="1" si="6"/>
        <v>82.15</v>
      </c>
      <c r="K36" s="182">
        <f t="shared" ca="1" si="7"/>
        <v>9.0500000000000007</v>
      </c>
      <c r="L36" s="182">
        <f t="shared" ca="1" si="8"/>
        <v>0</v>
      </c>
      <c r="M36" s="183">
        <f t="shared" ca="1" si="9"/>
        <v>487.46</v>
      </c>
      <c r="N36" s="181">
        <f t="shared" ca="1" si="10"/>
        <v>409.99724636688143</v>
      </c>
      <c r="O36" s="182">
        <f t="shared" ca="1" si="11"/>
        <v>84.997914977639198</v>
      </c>
      <c r="P36" s="182">
        <f t="shared" ca="1" si="12"/>
        <v>9.3637386554794251</v>
      </c>
      <c r="Q36" s="182">
        <f t="shared" ca="1" si="13"/>
        <v>0</v>
      </c>
      <c r="R36" s="183">
        <f t="shared" ca="1" si="14"/>
        <v>504.35890000000006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514.35889999999995</v>
      </c>
      <c r="H37" s="184">
        <f t="shared" ca="1" si="2"/>
        <v>497.12787700000001</v>
      </c>
      <c r="I37" s="185">
        <f t="shared" ca="1" si="5"/>
        <v>405.93</v>
      </c>
      <c r="J37" s="182">
        <f t="shared" ca="1" si="6"/>
        <v>82.15</v>
      </c>
      <c r="K37" s="182">
        <f t="shared" ca="1" si="7"/>
        <v>9.0500000000000007</v>
      </c>
      <c r="L37" s="182">
        <f t="shared" ca="1" si="8"/>
        <v>0</v>
      </c>
      <c r="M37" s="183">
        <f t="shared" ca="1" si="9"/>
        <v>497.13000000000005</v>
      </c>
      <c r="N37" s="181">
        <f t="shared" ca="1" si="10"/>
        <v>419.9982062579204</v>
      </c>
      <c r="O37" s="182">
        <f t="shared" ca="1" si="11"/>
        <v>84.997050338945542</v>
      </c>
      <c r="P37" s="182">
        <f t="shared" ca="1" si="12"/>
        <v>9.3636434031339899</v>
      </c>
      <c r="Q37" s="182">
        <f t="shared" ca="1" si="13"/>
        <v>0</v>
      </c>
      <c r="R37" s="183">
        <f t="shared" ca="1" si="14"/>
        <v>514.35889999999995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494.35890000000001</v>
      </c>
      <c r="H38" s="184">
        <f t="shared" ca="1" si="2"/>
        <v>477.79787700000003</v>
      </c>
      <c r="I38" s="185">
        <f t="shared" ca="1" si="5"/>
        <v>386.6</v>
      </c>
      <c r="J38" s="182">
        <f t="shared" ca="1" si="6"/>
        <v>82.15</v>
      </c>
      <c r="K38" s="182">
        <f t="shared" ca="1" si="7"/>
        <v>9.0500000000000007</v>
      </c>
      <c r="L38" s="182">
        <f t="shared" ca="1" si="8"/>
        <v>0</v>
      </c>
      <c r="M38" s="183">
        <f t="shared" ca="1" si="9"/>
        <v>477.8</v>
      </c>
      <c r="N38" s="181">
        <f t="shared" ca="1" si="10"/>
        <v>399.99822256174133</v>
      </c>
      <c r="O38" s="182">
        <f t="shared" ca="1" si="11"/>
        <v>84.997035652992878</v>
      </c>
      <c r="P38" s="182">
        <f t="shared" ca="1" si="12"/>
        <v>9.363641785265802</v>
      </c>
      <c r="Q38" s="182">
        <f t="shared" ca="1" si="13"/>
        <v>0</v>
      </c>
      <c r="R38" s="183">
        <f t="shared" ca="1" si="14"/>
        <v>494.35890000000006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573.51499999999999</v>
      </c>
      <c r="H39" s="184">
        <f t="shared" ca="1" si="2"/>
        <v>554.30224799999996</v>
      </c>
      <c r="I39" s="185">
        <f t="shared" ca="1" si="5"/>
        <v>386.6</v>
      </c>
      <c r="J39" s="182">
        <f t="shared" ca="1" si="6"/>
        <v>158.66</v>
      </c>
      <c r="K39" s="182">
        <f t="shared" ca="1" si="7"/>
        <v>9.0500000000000007</v>
      </c>
      <c r="L39" s="182">
        <f t="shared" ca="1" si="8"/>
        <v>0</v>
      </c>
      <c r="M39" s="183">
        <f t="shared" ca="1" si="9"/>
        <v>554.30999999999995</v>
      </c>
      <c r="N39" s="181">
        <f t="shared" ca="1" si="10"/>
        <v>399.99440565748409</v>
      </c>
      <c r="O39" s="182">
        <f t="shared" ca="1" si="11"/>
        <v>164.15704190795762</v>
      </c>
      <c r="P39" s="182">
        <f t="shared" ca="1" si="12"/>
        <v>9.3635524345582777</v>
      </c>
      <c r="Q39" s="182">
        <f t="shared" ca="1" si="13"/>
        <v>0</v>
      </c>
      <c r="R39" s="183">
        <f t="shared" ca="1" si="14"/>
        <v>573.51499999999999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573.51499999999999</v>
      </c>
      <c r="H40" s="184">
        <f t="shared" ca="1" si="2"/>
        <v>554.30224799999996</v>
      </c>
      <c r="I40" s="185">
        <f t="shared" ca="1" si="5"/>
        <v>386.6</v>
      </c>
      <c r="J40" s="182">
        <f t="shared" ca="1" si="6"/>
        <v>158.66</v>
      </c>
      <c r="K40" s="182">
        <f t="shared" ca="1" si="7"/>
        <v>9.0500000000000007</v>
      </c>
      <c r="L40" s="182">
        <f t="shared" ca="1" si="8"/>
        <v>0</v>
      </c>
      <c r="M40" s="183">
        <f t="shared" ca="1" si="9"/>
        <v>554.30999999999995</v>
      </c>
      <c r="N40" s="181">
        <f t="shared" ca="1" si="10"/>
        <v>399.99440565748409</v>
      </c>
      <c r="O40" s="182">
        <f t="shared" ca="1" si="11"/>
        <v>164.15704190795762</v>
      </c>
      <c r="P40" s="182">
        <f t="shared" ca="1" si="12"/>
        <v>9.3635524345582777</v>
      </c>
      <c r="Q40" s="182">
        <f t="shared" ca="1" si="13"/>
        <v>0</v>
      </c>
      <c r="R40" s="183">
        <f t="shared" ca="1" si="14"/>
        <v>573.51499999999999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573.51499999999999</v>
      </c>
      <c r="H41" s="184">
        <f t="shared" ca="1" si="2"/>
        <v>554.30224799999996</v>
      </c>
      <c r="I41" s="185">
        <f t="shared" ca="1" si="5"/>
        <v>386.6</v>
      </c>
      <c r="J41" s="182">
        <f t="shared" ca="1" si="6"/>
        <v>158.66</v>
      </c>
      <c r="K41" s="182">
        <f t="shared" ca="1" si="7"/>
        <v>9.0500000000000007</v>
      </c>
      <c r="L41" s="182">
        <f t="shared" ca="1" si="8"/>
        <v>0</v>
      </c>
      <c r="M41" s="183">
        <f t="shared" ca="1" si="9"/>
        <v>554.30999999999995</v>
      </c>
      <c r="N41" s="181">
        <f t="shared" ca="1" si="10"/>
        <v>399.99440565748409</v>
      </c>
      <c r="O41" s="182">
        <f t="shared" ca="1" si="11"/>
        <v>164.15704190795762</v>
      </c>
      <c r="P41" s="182">
        <f t="shared" ca="1" si="12"/>
        <v>9.3635524345582777</v>
      </c>
      <c r="Q41" s="182">
        <f t="shared" ca="1" si="13"/>
        <v>0</v>
      </c>
      <c r="R41" s="183">
        <f t="shared" ca="1" si="14"/>
        <v>573.51499999999999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573.51499999999999</v>
      </c>
      <c r="H42" s="184">
        <f t="shared" ca="1" si="2"/>
        <v>554.30224799999996</v>
      </c>
      <c r="I42" s="185">
        <f t="shared" ca="1" si="5"/>
        <v>386.6</v>
      </c>
      <c r="J42" s="182">
        <f t="shared" ca="1" si="6"/>
        <v>158.66</v>
      </c>
      <c r="K42" s="182">
        <f t="shared" ca="1" si="7"/>
        <v>9.0500000000000007</v>
      </c>
      <c r="L42" s="182">
        <f t="shared" ca="1" si="8"/>
        <v>0</v>
      </c>
      <c r="M42" s="183">
        <f t="shared" ca="1" si="9"/>
        <v>554.30999999999995</v>
      </c>
      <c r="N42" s="181">
        <f t="shared" ca="1" si="10"/>
        <v>399.99440565748409</v>
      </c>
      <c r="O42" s="182">
        <f t="shared" ca="1" si="11"/>
        <v>164.15704190795762</v>
      </c>
      <c r="P42" s="182">
        <f t="shared" ca="1" si="12"/>
        <v>9.3635524345582777</v>
      </c>
      <c r="Q42" s="182">
        <f t="shared" ca="1" si="13"/>
        <v>0</v>
      </c>
      <c r="R42" s="183">
        <f t="shared" ca="1" si="14"/>
        <v>573.51499999999999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573.51499999999999</v>
      </c>
      <c r="H43" s="184">
        <f t="shared" ca="1" si="2"/>
        <v>554.30224799999996</v>
      </c>
      <c r="I43" s="185">
        <f t="shared" ca="1" si="5"/>
        <v>386.6</v>
      </c>
      <c r="J43" s="182">
        <f t="shared" ca="1" si="6"/>
        <v>158.66</v>
      </c>
      <c r="K43" s="182">
        <f t="shared" ca="1" si="7"/>
        <v>9.0500000000000007</v>
      </c>
      <c r="L43" s="182">
        <f t="shared" ca="1" si="8"/>
        <v>0</v>
      </c>
      <c r="M43" s="183">
        <f t="shared" ca="1" si="9"/>
        <v>554.30999999999995</v>
      </c>
      <c r="N43" s="181">
        <f t="shared" ca="1" si="10"/>
        <v>399.99440565748409</v>
      </c>
      <c r="O43" s="182">
        <f t="shared" ca="1" si="11"/>
        <v>164.15704190795762</v>
      </c>
      <c r="P43" s="182">
        <f t="shared" ca="1" si="12"/>
        <v>9.3635524345582777</v>
      </c>
      <c r="Q43" s="182">
        <f t="shared" ca="1" si="13"/>
        <v>0</v>
      </c>
      <c r="R43" s="183">
        <f t="shared" ca="1" si="14"/>
        <v>573.51499999999999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573.51499999999999</v>
      </c>
      <c r="H44" s="184">
        <f t="shared" ca="1" si="2"/>
        <v>554.30224799999996</v>
      </c>
      <c r="I44" s="185">
        <f t="shared" ca="1" si="5"/>
        <v>386.6</v>
      </c>
      <c r="J44" s="182">
        <f t="shared" ca="1" si="6"/>
        <v>158.66</v>
      </c>
      <c r="K44" s="182">
        <f t="shared" ca="1" si="7"/>
        <v>9.0500000000000007</v>
      </c>
      <c r="L44" s="182">
        <f t="shared" ca="1" si="8"/>
        <v>0</v>
      </c>
      <c r="M44" s="183">
        <f t="shared" ca="1" si="9"/>
        <v>554.30999999999995</v>
      </c>
      <c r="N44" s="181">
        <f t="shared" ca="1" si="10"/>
        <v>399.99440565748409</v>
      </c>
      <c r="O44" s="182">
        <f t="shared" ca="1" si="11"/>
        <v>164.15704190795762</v>
      </c>
      <c r="P44" s="182">
        <f t="shared" ca="1" si="12"/>
        <v>9.3635524345582777</v>
      </c>
      <c r="Q44" s="182">
        <f t="shared" ca="1" si="13"/>
        <v>0</v>
      </c>
      <c r="R44" s="183">
        <f t="shared" ca="1" si="14"/>
        <v>573.51499999999999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573.51499999999999</v>
      </c>
      <c r="H45" s="184">
        <f t="shared" ca="1" si="2"/>
        <v>554.30224799999996</v>
      </c>
      <c r="I45" s="185">
        <f t="shared" ca="1" si="5"/>
        <v>386.6</v>
      </c>
      <c r="J45" s="182">
        <f t="shared" ca="1" si="6"/>
        <v>158.66</v>
      </c>
      <c r="K45" s="182">
        <f t="shared" ca="1" si="7"/>
        <v>9.0500000000000007</v>
      </c>
      <c r="L45" s="182">
        <f t="shared" ca="1" si="8"/>
        <v>0</v>
      </c>
      <c r="M45" s="183">
        <f t="shared" ca="1" si="9"/>
        <v>554.30999999999995</v>
      </c>
      <c r="N45" s="181">
        <f t="shared" ca="1" si="10"/>
        <v>399.99440565748409</v>
      </c>
      <c r="O45" s="182">
        <f t="shared" ca="1" si="11"/>
        <v>164.15704190795762</v>
      </c>
      <c r="P45" s="182">
        <f t="shared" ca="1" si="12"/>
        <v>9.3635524345582777</v>
      </c>
      <c r="Q45" s="182">
        <f t="shared" ca="1" si="13"/>
        <v>0</v>
      </c>
      <c r="R45" s="183">
        <f t="shared" ca="1" si="14"/>
        <v>573.51499999999999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573.51499999999999</v>
      </c>
      <c r="H46" s="184">
        <f t="shared" ca="1" si="2"/>
        <v>554.30224799999996</v>
      </c>
      <c r="I46" s="185">
        <f t="shared" ca="1" si="5"/>
        <v>386.6</v>
      </c>
      <c r="J46" s="182">
        <f t="shared" ca="1" si="6"/>
        <v>158.66</v>
      </c>
      <c r="K46" s="182">
        <f t="shared" ca="1" si="7"/>
        <v>9.0500000000000007</v>
      </c>
      <c r="L46" s="182">
        <f t="shared" ca="1" si="8"/>
        <v>0</v>
      </c>
      <c r="M46" s="183">
        <f t="shared" ca="1" si="9"/>
        <v>554.30999999999995</v>
      </c>
      <c r="N46" s="181">
        <f t="shared" ca="1" si="10"/>
        <v>399.99440565748409</v>
      </c>
      <c r="O46" s="182">
        <f t="shared" ca="1" si="11"/>
        <v>164.15704190795762</v>
      </c>
      <c r="P46" s="182">
        <f t="shared" ca="1" si="12"/>
        <v>9.3635524345582777</v>
      </c>
      <c r="Q46" s="182">
        <f t="shared" ca="1" si="13"/>
        <v>0</v>
      </c>
      <c r="R46" s="183">
        <f t="shared" ca="1" si="14"/>
        <v>573.51499999999999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573.51499999999999</v>
      </c>
      <c r="H47" s="184">
        <f t="shared" ca="1" si="2"/>
        <v>554.30224799999996</v>
      </c>
      <c r="I47" s="185">
        <f t="shared" ca="1" si="5"/>
        <v>386.6</v>
      </c>
      <c r="J47" s="182">
        <f t="shared" ca="1" si="6"/>
        <v>158.66</v>
      </c>
      <c r="K47" s="182">
        <f t="shared" ca="1" si="7"/>
        <v>9.0500000000000007</v>
      </c>
      <c r="L47" s="182">
        <f t="shared" ca="1" si="8"/>
        <v>0</v>
      </c>
      <c r="M47" s="183">
        <f t="shared" ca="1" si="9"/>
        <v>554.30999999999995</v>
      </c>
      <c r="N47" s="181">
        <f t="shared" ca="1" si="10"/>
        <v>399.99440565748409</v>
      </c>
      <c r="O47" s="182">
        <f t="shared" ca="1" si="11"/>
        <v>164.15704190795762</v>
      </c>
      <c r="P47" s="182">
        <f t="shared" ca="1" si="12"/>
        <v>9.3635524345582777</v>
      </c>
      <c r="Q47" s="182">
        <f t="shared" ca="1" si="13"/>
        <v>0</v>
      </c>
      <c r="R47" s="183">
        <f t="shared" ca="1" si="14"/>
        <v>573.51499999999999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573.51499999999999</v>
      </c>
      <c r="H48" s="184">
        <f t="shared" ca="1" si="2"/>
        <v>554.30224799999996</v>
      </c>
      <c r="I48" s="185">
        <f t="shared" ca="1" si="5"/>
        <v>386.6</v>
      </c>
      <c r="J48" s="182">
        <f t="shared" ca="1" si="6"/>
        <v>158.66</v>
      </c>
      <c r="K48" s="182">
        <f t="shared" ca="1" si="7"/>
        <v>9.0500000000000007</v>
      </c>
      <c r="L48" s="182">
        <f t="shared" ca="1" si="8"/>
        <v>0</v>
      </c>
      <c r="M48" s="183">
        <f t="shared" ca="1" si="9"/>
        <v>554.30999999999995</v>
      </c>
      <c r="N48" s="181">
        <f t="shared" ca="1" si="10"/>
        <v>399.99440565748409</v>
      </c>
      <c r="O48" s="182">
        <f t="shared" ca="1" si="11"/>
        <v>164.15704190795762</v>
      </c>
      <c r="P48" s="182">
        <f t="shared" ca="1" si="12"/>
        <v>9.3635524345582777</v>
      </c>
      <c r="Q48" s="182">
        <f t="shared" ca="1" si="13"/>
        <v>0</v>
      </c>
      <c r="R48" s="183">
        <f t="shared" ca="1" si="14"/>
        <v>573.51499999999999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489.51499999999999</v>
      </c>
      <c r="H49" s="184">
        <f t="shared" ca="1" si="2"/>
        <v>473.11624799999998</v>
      </c>
      <c r="I49" s="185">
        <f t="shared" ca="1" si="5"/>
        <v>305.41000000000003</v>
      </c>
      <c r="J49" s="182">
        <f t="shared" ca="1" si="6"/>
        <v>158.66</v>
      </c>
      <c r="K49" s="182">
        <f t="shared" ca="1" si="7"/>
        <v>9.0500000000000007</v>
      </c>
      <c r="L49" s="182">
        <f t="shared" ca="1" si="8"/>
        <v>0</v>
      </c>
      <c r="M49" s="183">
        <f t="shared" ca="1" si="9"/>
        <v>473.12000000000006</v>
      </c>
      <c r="N49" s="181">
        <f t="shared" ca="1" si="10"/>
        <v>315.99335506848155</v>
      </c>
      <c r="O49" s="182">
        <f t="shared" ca="1" si="11"/>
        <v>164.1580358048698</v>
      </c>
      <c r="P49" s="182">
        <f t="shared" ca="1" si="12"/>
        <v>9.3636091266486297</v>
      </c>
      <c r="Q49" s="182">
        <f t="shared" ca="1" si="13"/>
        <v>0</v>
      </c>
      <c r="R49" s="183">
        <f t="shared" ca="1" si="14"/>
        <v>489.51499999999999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470.51499999999999</v>
      </c>
      <c r="H50" s="184">
        <f t="shared" ca="1" si="2"/>
        <v>454.752748</v>
      </c>
      <c r="I50" s="185">
        <f t="shared" ca="1" si="5"/>
        <v>287.05</v>
      </c>
      <c r="J50" s="182">
        <f t="shared" ca="1" si="6"/>
        <v>158.66</v>
      </c>
      <c r="K50" s="182">
        <f t="shared" ca="1" si="7"/>
        <v>9.0500000000000007</v>
      </c>
      <c r="L50" s="182">
        <f t="shared" ca="1" si="8"/>
        <v>0</v>
      </c>
      <c r="M50" s="183">
        <f t="shared" ca="1" si="9"/>
        <v>454.76000000000005</v>
      </c>
      <c r="N50" s="181">
        <f t="shared" ca="1" si="10"/>
        <v>296.99474612982675</v>
      </c>
      <c r="O50" s="182">
        <f t="shared" ca="1" si="11"/>
        <v>164.1567198082505</v>
      </c>
      <c r="P50" s="182">
        <f t="shared" ca="1" si="12"/>
        <v>9.363534061922774</v>
      </c>
      <c r="Q50" s="182">
        <f t="shared" ca="1" si="13"/>
        <v>0</v>
      </c>
      <c r="R50" s="183">
        <f t="shared" ca="1" si="14"/>
        <v>470.51500000000004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474.51499999999999</v>
      </c>
      <c r="H51" s="184">
        <f t="shared" ca="1" si="2"/>
        <v>458.61874799999998</v>
      </c>
      <c r="I51" s="185">
        <f t="shared" ca="1" si="5"/>
        <v>290.91000000000003</v>
      </c>
      <c r="J51" s="182">
        <f t="shared" ca="1" si="6"/>
        <v>158.66</v>
      </c>
      <c r="K51" s="182">
        <f t="shared" ca="1" si="7"/>
        <v>9.0500000000000007</v>
      </c>
      <c r="L51" s="182">
        <f t="shared" ca="1" si="8"/>
        <v>0</v>
      </c>
      <c r="M51" s="183">
        <f t="shared" ca="1" si="9"/>
        <v>458.62000000000006</v>
      </c>
      <c r="N51" s="181">
        <f t="shared" ca="1" si="10"/>
        <v>300.99245268413944</v>
      </c>
      <c r="O51" s="182">
        <f t="shared" ca="1" si="11"/>
        <v>164.15888949457067</v>
      </c>
      <c r="P51" s="182">
        <f t="shared" ca="1" si="12"/>
        <v>9.3636578212899568</v>
      </c>
      <c r="Q51" s="182">
        <f t="shared" ca="1" si="13"/>
        <v>0</v>
      </c>
      <c r="R51" s="183">
        <f t="shared" ca="1" si="14"/>
        <v>474.5150000000001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464.51499999999999</v>
      </c>
      <c r="H52" s="184">
        <f t="shared" ca="1" si="2"/>
        <v>448.95374800000002</v>
      </c>
      <c r="I52" s="185">
        <f t="shared" ca="1" si="5"/>
        <v>281.25</v>
      </c>
      <c r="J52" s="182">
        <f t="shared" ca="1" si="6"/>
        <v>158.66</v>
      </c>
      <c r="K52" s="182">
        <f t="shared" ca="1" si="7"/>
        <v>9.0500000000000007</v>
      </c>
      <c r="L52" s="182">
        <f t="shared" ca="1" si="8"/>
        <v>0</v>
      </c>
      <c r="M52" s="183">
        <f t="shared" ca="1" si="9"/>
        <v>448.96</v>
      </c>
      <c r="N52" s="181">
        <f t="shared" ca="1" si="10"/>
        <v>290.99439538043481</v>
      </c>
      <c r="O52" s="182">
        <f t="shared" ca="1" si="11"/>
        <v>164.15705163043478</v>
      </c>
      <c r="P52" s="182">
        <f t="shared" ca="1" si="12"/>
        <v>9.3635529891304365</v>
      </c>
      <c r="Q52" s="182">
        <f t="shared" ca="1" si="13"/>
        <v>0</v>
      </c>
      <c r="R52" s="183">
        <f t="shared" ca="1" si="14"/>
        <v>464.51499999999999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384.97500000000002</v>
      </c>
      <c r="H53" s="184">
        <f t="shared" ca="1" si="2"/>
        <v>372.07833799999997</v>
      </c>
      <c r="I53" s="185">
        <f t="shared" ca="1" si="5"/>
        <v>272.72000000000003</v>
      </c>
      <c r="J53" s="182">
        <f t="shared" ca="1" si="6"/>
        <v>90</v>
      </c>
      <c r="K53" s="182">
        <f t="shared" ca="1" si="7"/>
        <v>9.36</v>
      </c>
      <c r="L53" s="182">
        <f t="shared" ca="1" si="8"/>
        <v>0</v>
      </c>
      <c r="M53" s="183">
        <f t="shared" ca="1" si="9"/>
        <v>372.08000000000004</v>
      </c>
      <c r="N53" s="181">
        <f t="shared" ca="1" si="10"/>
        <v>282.171527628467</v>
      </c>
      <c r="O53" s="182">
        <f t="shared" ca="1" si="11"/>
        <v>93.119087293055259</v>
      </c>
      <c r="P53" s="182">
        <f t="shared" ca="1" si="12"/>
        <v>9.6843850784777459</v>
      </c>
      <c r="Q53" s="182">
        <f t="shared" ca="1" si="13"/>
        <v>0</v>
      </c>
      <c r="R53" s="183">
        <f t="shared" ca="1" si="14"/>
        <v>384.97500000000002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369.35890000000001</v>
      </c>
      <c r="H54" s="184">
        <f t="shared" ca="1" si="2"/>
        <v>356.98537700000003</v>
      </c>
      <c r="I54" s="185">
        <f t="shared" ca="1" si="5"/>
        <v>260.95999999999998</v>
      </c>
      <c r="J54" s="182">
        <f t="shared" ca="1" si="6"/>
        <v>86.99</v>
      </c>
      <c r="K54" s="182">
        <f t="shared" ca="1" si="7"/>
        <v>9.0500000000000007</v>
      </c>
      <c r="L54" s="182">
        <f t="shared" ca="1" si="8"/>
        <v>0</v>
      </c>
      <c r="M54" s="183">
        <f t="shared" ca="1" si="9"/>
        <v>357</v>
      </c>
      <c r="N54" s="181">
        <f t="shared" ca="1" si="10"/>
        <v>269.99411356862748</v>
      </c>
      <c r="O54" s="182">
        <f t="shared" ca="1" si="11"/>
        <v>90.001486585434193</v>
      </c>
      <c r="P54" s="182">
        <f t="shared" ca="1" si="12"/>
        <v>9.3632998459383785</v>
      </c>
      <c r="Q54" s="182">
        <f t="shared" ca="1" si="13"/>
        <v>0</v>
      </c>
      <c r="R54" s="183">
        <f t="shared" ca="1" si="14"/>
        <v>369.35890000000006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369.35890000000001</v>
      </c>
      <c r="H55" s="184">
        <f t="shared" ca="1" si="2"/>
        <v>356.98537700000003</v>
      </c>
      <c r="I55" s="185">
        <f t="shared" ca="1" si="5"/>
        <v>260.95999999999998</v>
      </c>
      <c r="J55" s="182">
        <f t="shared" ca="1" si="6"/>
        <v>86.99</v>
      </c>
      <c r="K55" s="182">
        <f t="shared" ca="1" si="7"/>
        <v>9.0500000000000007</v>
      </c>
      <c r="L55" s="182">
        <f t="shared" ca="1" si="8"/>
        <v>0</v>
      </c>
      <c r="M55" s="183">
        <f t="shared" ca="1" si="9"/>
        <v>357</v>
      </c>
      <c r="N55" s="181">
        <f t="shared" ca="1" si="10"/>
        <v>269.99411356862748</v>
      </c>
      <c r="O55" s="182">
        <f t="shared" ca="1" si="11"/>
        <v>90.001486585434193</v>
      </c>
      <c r="P55" s="182">
        <f t="shared" ca="1" si="12"/>
        <v>9.3632998459383785</v>
      </c>
      <c r="Q55" s="182">
        <f t="shared" ca="1" si="13"/>
        <v>0</v>
      </c>
      <c r="R55" s="183">
        <f t="shared" ca="1" si="14"/>
        <v>369.35890000000006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369.35890000000001</v>
      </c>
      <c r="H56" s="184">
        <f t="shared" ca="1" si="2"/>
        <v>356.98537700000003</v>
      </c>
      <c r="I56" s="185">
        <f t="shared" ca="1" si="5"/>
        <v>260.95999999999998</v>
      </c>
      <c r="J56" s="182">
        <f t="shared" ca="1" si="6"/>
        <v>86.99</v>
      </c>
      <c r="K56" s="182">
        <f t="shared" ca="1" si="7"/>
        <v>9.0500000000000007</v>
      </c>
      <c r="L56" s="182">
        <f t="shared" ca="1" si="8"/>
        <v>0</v>
      </c>
      <c r="M56" s="183">
        <f t="shared" ca="1" si="9"/>
        <v>357</v>
      </c>
      <c r="N56" s="181">
        <f t="shared" ca="1" si="10"/>
        <v>269.99411356862748</v>
      </c>
      <c r="O56" s="182">
        <f t="shared" ca="1" si="11"/>
        <v>90.001486585434193</v>
      </c>
      <c r="P56" s="182">
        <f t="shared" ca="1" si="12"/>
        <v>9.3632998459383785</v>
      </c>
      <c r="Q56" s="182">
        <f t="shared" ca="1" si="13"/>
        <v>0</v>
      </c>
      <c r="R56" s="183">
        <f t="shared" ca="1" si="14"/>
        <v>369.35890000000006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369.35890000000001</v>
      </c>
      <c r="H57" s="184">
        <f t="shared" ca="1" si="2"/>
        <v>356.98537700000003</v>
      </c>
      <c r="I57" s="185">
        <f t="shared" ca="1" si="5"/>
        <v>260.95999999999998</v>
      </c>
      <c r="J57" s="182">
        <f t="shared" ca="1" si="6"/>
        <v>86.99</v>
      </c>
      <c r="K57" s="182">
        <f t="shared" ca="1" si="7"/>
        <v>9.0500000000000007</v>
      </c>
      <c r="L57" s="182">
        <f t="shared" ca="1" si="8"/>
        <v>0</v>
      </c>
      <c r="M57" s="183">
        <f t="shared" ca="1" si="9"/>
        <v>357</v>
      </c>
      <c r="N57" s="181">
        <f t="shared" ca="1" si="10"/>
        <v>269.99411356862748</v>
      </c>
      <c r="O57" s="182">
        <f t="shared" ca="1" si="11"/>
        <v>90.001486585434193</v>
      </c>
      <c r="P57" s="182">
        <f t="shared" ca="1" si="12"/>
        <v>9.3632998459383785</v>
      </c>
      <c r="Q57" s="182">
        <f t="shared" ca="1" si="13"/>
        <v>0</v>
      </c>
      <c r="R57" s="183">
        <f t="shared" ca="1" si="14"/>
        <v>369.35890000000006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369.35890000000001</v>
      </c>
      <c r="H58" s="184">
        <f t="shared" ca="1" si="2"/>
        <v>356.98537700000003</v>
      </c>
      <c r="I58" s="185">
        <f t="shared" ca="1" si="5"/>
        <v>260.95999999999998</v>
      </c>
      <c r="J58" s="182">
        <f t="shared" ca="1" si="6"/>
        <v>86.99</v>
      </c>
      <c r="K58" s="182">
        <f t="shared" ca="1" si="7"/>
        <v>9.0500000000000007</v>
      </c>
      <c r="L58" s="182">
        <f t="shared" ca="1" si="8"/>
        <v>0</v>
      </c>
      <c r="M58" s="183">
        <f t="shared" ca="1" si="9"/>
        <v>357</v>
      </c>
      <c r="N58" s="181">
        <f t="shared" ca="1" si="10"/>
        <v>269.99411356862748</v>
      </c>
      <c r="O58" s="182">
        <f t="shared" ca="1" si="11"/>
        <v>90.001486585434193</v>
      </c>
      <c r="P58" s="182">
        <f t="shared" ca="1" si="12"/>
        <v>9.3632998459383785</v>
      </c>
      <c r="Q58" s="182">
        <f t="shared" ca="1" si="13"/>
        <v>0</v>
      </c>
      <c r="R58" s="183">
        <f t="shared" ca="1" si="14"/>
        <v>369.35890000000006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422.44016599999998</v>
      </c>
      <c r="H59" s="184">
        <f t="shared" ca="1" si="2"/>
        <v>408.28841999999997</v>
      </c>
      <c r="I59" s="185">
        <f t="shared" ca="1" si="5"/>
        <v>248.55</v>
      </c>
      <c r="J59" s="182">
        <f t="shared" ca="1" si="6"/>
        <v>151.12</v>
      </c>
      <c r="K59" s="182">
        <f t="shared" ca="1" si="7"/>
        <v>8.6199999999999992</v>
      </c>
      <c r="L59" s="182">
        <f t="shared" ca="1" si="8"/>
        <v>0</v>
      </c>
      <c r="M59" s="183">
        <f t="shared" ca="1" si="9"/>
        <v>408.29</v>
      </c>
      <c r="N59" s="181">
        <f t="shared" ca="1" si="10"/>
        <v>257.16403355286678</v>
      </c>
      <c r="O59" s="182">
        <f t="shared" ca="1" si="11"/>
        <v>156.35738785157608</v>
      </c>
      <c r="P59" s="182">
        <f t="shared" ca="1" si="12"/>
        <v>8.9187445955570777</v>
      </c>
      <c r="Q59" s="182">
        <f t="shared" ca="1" si="13"/>
        <v>0</v>
      </c>
      <c r="R59" s="183">
        <f t="shared" ca="1" si="14"/>
        <v>422.44016599999998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443.51499999999999</v>
      </c>
      <c r="H60" s="184">
        <f t="shared" ca="1" si="2"/>
        <v>428.65724799999998</v>
      </c>
      <c r="I60" s="185">
        <f t="shared" ca="1" si="5"/>
        <v>260.95</v>
      </c>
      <c r="J60" s="182">
        <f t="shared" ca="1" si="6"/>
        <v>158.66</v>
      </c>
      <c r="K60" s="182">
        <f t="shared" ca="1" si="7"/>
        <v>9.0500000000000007</v>
      </c>
      <c r="L60" s="182">
        <f t="shared" ca="1" si="8"/>
        <v>0</v>
      </c>
      <c r="M60" s="183">
        <f t="shared" ca="1" si="9"/>
        <v>428.66</v>
      </c>
      <c r="N60" s="181">
        <f t="shared" ca="1" si="10"/>
        <v>269.99309301077773</v>
      </c>
      <c r="O60" s="182">
        <f t="shared" ca="1" si="11"/>
        <v>164.15828372136426</v>
      </c>
      <c r="P60" s="182">
        <f t="shared" ca="1" si="12"/>
        <v>9.3636232678579763</v>
      </c>
      <c r="Q60" s="182">
        <f t="shared" ca="1" si="13"/>
        <v>0</v>
      </c>
      <c r="R60" s="183">
        <f t="shared" ca="1" si="14"/>
        <v>443.51499999999999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443.51499999999999</v>
      </c>
      <c r="H61" s="184">
        <f t="shared" ca="1" si="2"/>
        <v>428.65724799999998</v>
      </c>
      <c r="I61" s="185">
        <f t="shared" ca="1" si="5"/>
        <v>260.95</v>
      </c>
      <c r="J61" s="182">
        <f t="shared" ca="1" si="6"/>
        <v>158.66</v>
      </c>
      <c r="K61" s="182">
        <f t="shared" ca="1" si="7"/>
        <v>9.0500000000000007</v>
      </c>
      <c r="L61" s="182">
        <f t="shared" ca="1" si="8"/>
        <v>0</v>
      </c>
      <c r="M61" s="183">
        <f t="shared" ca="1" si="9"/>
        <v>428.66</v>
      </c>
      <c r="N61" s="181">
        <f t="shared" ca="1" si="10"/>
        <v>269.99309301077773</v>
      </c>
      <c r="O61" s="182">
        <f t="shared" ca="1" si="11"/>
        <v>164.15828372136426</v>
      </c>
      <c r="P61" s="182">
        <f t="shared" ca="1" si="12"/>
        <v>9.3636232678579763</v>
      </c>
      <c r="Q61" s="182">
        <f t="shared" ca="1" si="13"/>
        <v>0</v>
      </c>
      <c r="R61" s="183">
        <f t="shared" ca="1" si="14"/>
        <v>443.51499999999999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442.51499999999999</v>
      </c>
      <c r="H62" s="184">
        <f t="shared" ca="1" si="2"/>
        <v>427.69074799999999</v>
      </c>
      <c r="I62" s="185">
        <f t="shared" ca="1" si="5"/>
        <v>259.99</v>
      </c>
      <c r="J62" s="182">
        <f t="shared" ca="1" si="6"/>
        <v>158.66</v>
      </c>
      <c r="K62" s="182">
        <f t="shared" ca="1" si="7"/>
        <v>9.0500000000000007</v>
      </c>
      <c r="L62" s="182">
        <f t="shared" ca="1" si="8"/>
        <v>0</v>
      </c>
      <c r="M62" s="183">
        <f t="shared" ca="1" si="9"/>
        <v>427.7</v>
      </c>
      <c r="N62" s="181">
        <f t="shared" ca="1" si="10"/>
        <v>268.99573263970075</v>
      </c>
      <c r="O62" s="182">
        <f t="shared" ca="1" si="11"/>
        <v>164.1557865326163</v>
      </c>
      <c r="P62" s="182">
        <f t="shared" ca="1" si="12"/>
        <v>9.3634808276829542</v>
      </c>
      <c r="Q62" s="182">
        <f t="shared" ca="1" si="13"/>
        <v>0</v>
      </c>
      <c r="R62" s="183">
        <f t="shared" ca="1" si="14"/>
        <v>442.51500000000004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517.51499999999999</v>
      </c>
      <c r="H63" s="184">
        <f t="shared" ca="1" si="2"/>
        <v>500.178248</v>
      </c>
      <c r="I63" s="185">
        <f t="shared" ca="1" si="5"/>
        <v>332.47</v>
      </c>
      <c r="J63" s="182">
        <f t="shared" ca="1" si="6"/>
        <v>158.66</v>
      </c>
      <c r="K63" s="182">
        <f t="shared" ca="1" si="7"/>
        <v>9.0500000000000007</v>
      </c>
      <c r="L63" s="182">
        <f t="shared" ca="1" si="8"/>
        <v>0</v>
      </c>
      <c r="M63" s="183">
        <f t="shared" ca="1" si="9"/>
        <v>500.18</v>
      </c>
      <c r="N63" s="181">
        <f t="shared" ca="1" si="10"/>
        <v>343.99258676876326</v>
      </c>
      <c r="O63" s="182">
        <f t="shared" ca="1" si="11"/>
        <v>164.15876264544761</v>
      </c>
      <c r="P63" s="182">
        <f t="shared" ca="1" si="12"/>
        <v>9.3636505857891166</v>
      </c>
      <c r="Q63" s="182">
        <f t="shared" ca="1" si="13"/>
        <v>0</v>
      </c>
      <c r="R63" s="183">
        <f t="shared" ca="1" si="14"/>
        <v>517.51499999999999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551.51499999999999</v>
      </c>
      <c r="H64" s="184">
        <f t="shared" ca="1" si="2"/>
        <v>533.03924800000004</v>
      </c>
      <c r="I64" s="185">
        <f t="shared" ca="1" si="5"/>
        <v>365.33</v>
      </c>
      <c r="J64" s="182">
        <f t="shared" ca="1" si="6"/>
        <v>158.66</v>
      </c>
      <c r="K64" s="182">
        <f t="shared" ca="1" si="7"/>
        <v>9.0500000000000007</v>
      </c>
      <c r="L64" s="182">
        <f t="shared" ca="1" si="8"/>
        <v>0</v>
      </c>
      <c r="M64" s="183">
        <f t="shared" ca="1" si="9"/>
        <v>533.04</v>
      </c>
      <c r="N64" s="181">
        <f t="shared" ca="1" si="10"/>
        <v>377.99222375431492</v>
      </c>
      <c r="O64" s="182">
        <f t="shared" ca="1" si="11"/>
        <v>164.15910607083899</v>
      </c>
      <c r="P64" s="182">
        <f t="shared" ca="1" si="12"/>
        <v>9.363670174846165</v>
      </c>
      <c r="Q64" s="182">
        <f t="shared" ca="1" si="13"/>
        <v>0</v>
      </c>
      <c r="R64" s="183">
        <f t="shared" ca="1" si="14"/>
        <v>551.5150000000001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683.12912700000004</v>
      </c>
      <c r="C65" s="181">
        <f t="shared" ca="1" si="15"/>
        <v>509.614328742</v>
      </c>
      <c r="D65" s="182">
        <f t="shared" ca="1" si="15"/>
        <v>164.15592921810003</v>
      </c>
      <c r="E65" s="182">
        <f t="shared" ca="1" si="15"/>
        <v>9.3588690399000019</v>
      </c>
      <c r="F65" s="183">
        <f t="shared" ca="1" si="15"/>
        <v>0</v>
      </c>
      <c r="G65" s="184">
        <f t="shared" ca="1" si="1"/>
        <v>562.51499999999999</v>
      </c>
      <c r="H65" s="184">
        <f t="shared" ca="1" si="2"/>
        <v>543.670748</v>
      </c>
      <c r="I65" s="185">
        <f t="shared" ca="1" si="5"/>
        <v>375.96</v>
      </c>
      <c r="J65" s="182">
        <f t="shared" ca="1" si="6"/>
        <v>158.66</v>
      </c>
      <c r="K65" s="182">
        <f t="shared" ca="1" si="7"/>
        <v>9.0500000000000007</v>
      </c>
      <c r="L65" s="182">
        <f t="shared" ca="1" si="8"/>
        <v>0</v>
      </c>
      <c r="M65" s="183">
        <f t="shared" ca="1" si="9"/>
        <v>543.66999999999996</v>
      </c>
      <c r="N65" s="181">
        <f t="shared" ca="1" si="10"/>
        <v>388.99174021005393</v>
      </c>
      <c r="O65" s="182">
        <f t="shared" ca="1" si="11"/>
        <v>164.15956352198947</v>
      </c>
      <c r="P65" s="182">
        <f t="shared" ca="1" si="12"/>
        <v>9.3636962679566658</v>
      </c>
      <c r="Q65" s="182">
        <f t="shared" ca="1" si="13"/>
        <v>0</v>
      </c>
      <c r="R65" s="183">
        <f t="shared" ca="1" si="14"/>
        <v>562.5150000000001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683.12912700000004</v>
      </c>
      <c r="C66" s="181">
        <f t="shared" ca="1" si="15"/>
        <v>509.614328742</v>
      </c>
      <c r="D66" s="182">
        <f t="shared" ca="1" si="15"/>
        <v>164.15592921810003</v>
      </c>
      <c r="E66" s="182">
        <f t="shared" ca="1" si="15"/>
        <v>9.3588690399000019</v>
      </c>
      <c r="F66" s="183">
        <f t="shared" ca="1" si="15"/>
        <v>0</v>
      </c>
      <c r="G66" s="184">
        <f t="shared" ca="1" si="1"/>
        <v>638.51499999999999</v>
      </c>
      <c r="H66" s="184">
        <f t="shared" ca="1" si="2"/>
        <v>617.12474799999995</v>
      </c>
      <c r="I66" s="185">
        <f t="shared" ca="1" si="5"/>
        <v>449.42</v>
      </c>
      <c r="J66" s="182">
        <f t="shared" ca="1" si="6"/>
        <v>158.66</v>
      </c>
      <c r="K66" s="182">
        <f t="shared" ca="1" si="7"/>
        <v>9.0500000000000007</v>
      </c>
      <c r="L66" s="182">
        <f t="shared" ca="1" si="8"/>
        <v>0</v>
      </c>
      <c r="M66" s="183">
        <f t="shared" ca="1" si="9"/>
        <v>617.13</v>
      </c>
      <c r="N66" s="181">
        <f t="shared" ca="1" si="10"/>
        <v>464.99345567384506</v>
      </c>
      <c r="O66" s="182">
        <f t="shared" ca="1" si="11"/>
        <v>164.15794062839271</v>
      </c>
      <c r="P66" s="182">
        <f t="shared" ca="1" si="12"/>
        <v>9.3636036977622243</v>
      </c>
      <c r="Q66" s="182">
        <f t="shared" ca="1" si="13"/>
        <v>0</v>
      </c>
      <c r="R66" s="183">
        <f t="shared" ca="1" si="14"/>
        <v>638.51499999999999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683.12912700000004</v>
      </c>
      <c r="C67" s="181">
        <f t="shared" ca="1" si="15"/>
        <v>509.614328742</v>
      </c>
      <c r="D67" s="182">
        <f t="shared" ca="1" si="15"/>
        <v>164.15592921810003</v>
      </c>
      <c r="E67" s="182">
        <f t="shared" ca="1" si="15"/>
        <v>9.3588690399000019</v>
      </c>
      <c r="F67" s="183">
        <f t="shared" ca="1" si="15"/>
        <v>0</v>
      </c>
      <c r="G67" s="184">
        <f t="shared" ref="G67:G98" ca="1" si="16">INDIRECT("ISGS_exbus!" &amp; $V$3 &amp; X67)</f>
        <v>683.12912700000004</v>
      </c>
      <c r="H67" s="184">
        <f t="shared" ref="H67:H98" ca="1" si="17">INDIRECT("ISGS_Delhi_pp!" &amp; $V$3 &amp; X67)</f>
        <v>660.24430099999995</v>
      </c>
      <c r="I67" s="185">
        <f t="shared" ca="1" si="5"/>
        <v>492.54</v>
      </c>
      <c r="J67" s="182">
        <f t="shared" ca="1" si="6"/>
        <v>158.66</v>
      </c>
      <c r="K67" s="182">
        <f t="shared" ca="1" si="7"/>
        <v>9.0500000000000007</v>
      </c>
      <c r="L67" s="182">
        <f t="shared" ca="1" si="8"/>
        <v>0</v>
      </c>
      <c r="M67" s="183">
        <f t="shared" ca="1" si="9"/>
        <v>660.25</v>
      </c>
      <c r="N67" s="181">
        <f t="shared" ca="1" si="10"/>
        <v>509.60760350258244</v>
      </c>
      <c r="O67" s="182">
        <f t="shared" ca="1" si="11"/>
        <v>164.15792092361986</v>
      </c>
      <c r="P67" s="182">
        <f t="shared" ca="1" si="12"/>
        <v>9.3636025737978059</v>
      </c>
      <c r="Q67" s="182">
        <f t="shared" ca="1" si="13"/>
        <v>0</v>
      </c>
      <c r="R67" s="183">
        <f t="shared" ca="1" si="14"/>
        <v>683.12912700000015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683.12912700000004</v>
      </c>
      <c r="C68" s="181">
        <f t="shared" ref="C68:F98" ca="1" si="19">$B68*C$1/100</f>
        <v>509.614328742</v>
      </c>
      <c r="D68" s="182">
        <f t="shared" ca="1" si="19"/>
        <v>164.15592921810003</v>
      </c>
      <c r="E68" s="182">
        <f t="shared" ca="1" si="19"/>
        <v>9.3588690399000019</v>
      </c>
      <c r="F68" s="183">
        <f t="shared" ca="1" si="19"/>
        <v>0</v>
      </c>
      <c r="G68" s="184">
        <f t="shared" ca="1" si="16"/>
        <v>683.12912700000004</v>
      </c>
      <c r="H68" s="184">
        <f t="shared" ca="1" si="17"/>
        <v>660.24430099999995</v>
      </c>
      <c r="I68" s="185">
        <f t="shared" ref="I68:I98" ca="1" si="20">INDIRECT("BRPL_EOD!" &amp; $V$3 &amp; X68)</f>
        <v>492.54</v>
      </c>
      <c r="J68" s="182">
        <f t="shared" ref="J68:J98" ca="1" si="21">INDIRECT("BYPL_EOD!" &amp; $V$3 &amp; X68)</f>
        <v>158.66</v>
      </c>
      <c r="K68" s="182">
        <f t="shared" ref="K68:K98" ca="1" si="22">INDIRECT("TPDDL_EOD!" &amp; $V$3 &amp; X68)</f>
        <v>9.0500000000000007</v>
      </c>
      <c r="L68" s="182">
        <f t="shared" ref="L68:L98" ca="1" si="23">INDIRECT("NDMC_EOD!" &amp; $V$3 &amp; X68)</f>
        <v>0</v>
      </c>
      <c r="M68" s="183">
        <f t="shared" ref="M68:M98" ca="1" si="24">SUM(I68:L68)</f>
        <v>660.25</v>
      </c>
      <c r="N68" s="181">
        <f t="shared" ref="N68:N98" ca="1" si="25">INDIRECT("BRPL_ISGS_exbus!" &amp; $V$3 &amp; X68)</f>
        <v>509.60760350258244</v>
      </c>
      <c r="O68" s="182">
        <f t="shared" ref="O68:O98" ca="1" si="26">INDIRECT("BYPL_ISGS_exbus!" &amp; $V$3 &amp; X68)</f>
        <v>164.15792092361986</v>
      </c>
      <c r="P68" s="182">
        <f t="shared" ref="P68:P98" ca="1" si="27">INDIRECT("TPDDL_ISGS_exbus!" &amp; $V$3 &amp; X68)</f>
        <v>9.3636025737978059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683.12912700000015</v>
      </c>
      <c r="W68" s="46"/>
      <c r="X68" s="46">
        <v>68</v>
      </c>
    </row>
    <row r="69" spans="1:24">
      <c r="A69" s="61" t="s">
        <v>111</v>
      </c>
      <c r="B69" s="176">
        <f t="shared" ca="1" si="18"/>
        <v>683.12912700000004</v>
      </c>
      <c r="C69" s="181">
        <f t="shared" ca="1" si="19"/>
        <v>509.614328742</v>
      </c>
      <c r="D69" s="182">
        <f t="shared" ca="1" si="19"/>
        <v>164.15592921810003</v>
      </c>
      <c r="E69" s="182">
        <f t="shared" ca="1" si="19"/>
        <v>9.3588690399000019</v>
      </c>
      <c r="F69" s="183">
        <f t="shared" ca="1" si="19"/>
        <v>0</v>
      </c>
      <c r="G69" s="184">
        <f t="shared" ca="1" si="16"/>
        <v>683.12912700000004</v>
      </c>
      <c r="H69" s="184">
        <f t="shared" ca="1" si="17"/>
        <v>660.24430099999995</v>
      </c>
      <c r="I69" s="185">
        <f t="shared" ca="1" si="20"/>
        <v>492.54</v>
      </c>
      <c r="J69" s="182">
        <f t="shared" ca="1" si="21"/>
        <v>158.66</v>
      </c>
      <c r="K69" s="182">
        <f t="shared" ca="1" si="22"/>
        <v>9.0500000000000007</v>
      </c>
      <c r="L69" s="182">
        <f t="shared" ca="1" si="23"/>
        <v>0</v>
      </c>
      <c r="M69" s="183">
        <f t="shared" ca="1" si="24"/>
        <v>660.25</v>
      </c>
      <c r="N69" s="181">
        <f t="shared" ca="1" si="25"/>
        <v>509.60760350258244</v>
      </c>
      <c r="O69" s="182">
        <f t="shared" ca="1" si="26"/>
        <v>164.15792092361986</v>
      </c>
      <c r="P69" s="182">
        <f t="shared" ca="1" si="27"/>
        <v>9.3636025737978059</v>
      </c>
      <c r="Q69" s="182">
        <f t="shared" ca="1" si="28"/>
        <v>0</v>
      </c>
      <c r="R69" s="183">
        <f t="shared" ca="1" si="29"/>
        <v>683.12912700000015</v>
      </c>
      <c r="W69" s="46"/>
      <c r="X69" s="46">
        <v>69</v>
      </c>
    </row>
    <row r="70" spans="1:24">
      <c r="A70" s="61" t="s">
        <v>112</v>
      </c>
      <c r="B70" s="176">
        <f t="shared" ca="1" si="18"/>
        <v>683.12912700000004</v>
      </c>
      <c r="C70" s="181">
        <f t="shared" ca="1" si="19"/>
        <v>509.614328742</v>
      </c>
      <c r="D70" s="182">
        <f t="shared" ca="1" si="19"/>
        <v>164.15592921810003</v>
      </c>
      <c r="E70" s="182">
        <f t="shared" ca="1" si="19"/>
        <v>9.3588690399000019</v>
      </c>
      <c r="F70" s="183">
        <f t="shared" ca="1" si="19"/>
        <v>0</v>
      </c>
      <c r="G70" s="184">
        <f t="shared" ca="1" si="16"/>
        <v>683.12912700000004</v>
      </c>
      <c r="H70" s="184">
        <f t="shared" ca="1" si="17"/>
        <v>660.24430099999995</v>
      </c>
      <c r="I70" s="185">
        <f t="shared" ca="1" si="20"/>
        <v>492.54</v>
      </c>
      <c r="J70" s="182">
        <f t="shared" ca="1" si="21"/>
        <v>158.66</v>
      </c>
      <c r="K70" s="182">
        <f t="shared" ca="1" si="22"/>
        <v>9.0500000000000007</v>
      </c>
      <c r="L70" s="182">
        <f t="shared" ca="1" si="23"/>
        <v>0</v>
      </c>
      <c r="M70" s="183">
        <f t="shared" ca="1" si="24"/>
        <v>660.25</v>
      </c>
      <c r="N70" s="181">
        <f t="shared" ca="1" si="25"/>
        <v>509.60760350258244</v>
      </c>
      <c r="O70" s="182">
        <f t="shared" ca="1" si="26"/>
        <v>164.15792092361986</v>
      </c>
      <c r="P70" s="182">
        <f t="shared" ca="1" si="27"/>
        <v>9.3636025737978059</v>
      </c>
      <c r="Q70" s="182">
        <f t="shared" ca="1" si="28"/>
        <v>0</v>
      </c>
      <c r="R70" s="183">
        <f t="shared" ca="1" si="29"/>
        <v>683.12912700000015</v>
      </c>
      <c r="W70" s="46"/>
      <c r="X70" s="46">
        <v>70</v>
      </c>
    </row>
    <row r="71" spans="1:24">
      <c r="A71" s="61" t="s">
        <v>113</v>
      </c>
      <c r="B71" s="176">
        <f t="shared" ca="1" si="18"/>
        <v>683.12912700000004</v>
      </c>
      <c r="C71" s="181">
        <f t="shared" ca="1" si="19"/>
        <v>509.614328742</v>
      </c>
      <c r="D71" s="182">
        <f t="shared" ca="1" si="19"/>
        <v>164.15592921810003</v>
      </c>
      <c r="E71" s="182">
        <f t="shared" ca="1" si="19"/>
        <v>9.3588690399000019</v>
      </c>
      <c r="F71" s="183">
        <f t="shared" ca="1" si="19"/>
        <v>0</v>
      </c>
      <c r="G71" s="184">
        <f t="shared" ca="1" si="16"/>
        <v>683.12912700000004</v>
      </c>
      <c r="H71" s="184">
        <f t="shared" ca="1" si="17"/>
        <v>660.24430099999995</v>
      </c>
      <c r="I71" s="185">
        <f t="shared" ca="1" si="20"/>
        <v>492.54</v>
      </c>
      <c r="J71" s="182">
        <f t="shared" ca="1" si="21"/>
        <v>158.66</v>
      </c>
      <c r="K71" s="182">
        <f t="shared" ca="1" si="22"/>
        <v>9.0500000000000007</v>
      </c>
      <c r="L71" s="182">
        <f t="shared" ca="1" si="23"/>
        <v>0</v>
      </c>
      <c r="M71" s="183">
        <f t="shared" ca="1" si="24"/>
        <v>660.25</v>
      </c>
      <c r="N71" s="181">
        <f t="shared" ca="1" si="25"/>
        <v>509.60760350258244</v>
      </c>
      <c r="O71" s="182">
        <f t="shared" ca="1" si="26"/>
        <v>164.15792092361986</v>
      </c>
      <c r="P71" s="182">
        <f t="shared" ca="1" si="27"/>
        <v>9.3636025737978059</v>
      </c>
      <c r="Q71" s="182">
        <f t="shared" ca="1" si="28"/>
        <v>0</v>
      </c>
      <c r="R71" s="183">
        <f t="shared" ca="1" si="29"/>
        <v>683.12912700000015</v>
      </c>
      <c r="W71" s="46"/>
      <c r="X71" s="46">
        <v>71</v>
      </c>
    </row>
    <row r="72" spans="1:24">
      <c r="A72" s="61" t="s">
        <v>114</v>
      </c>
      <c r="B72" s="176">
        <f t="shared" ca="1" si="18"/>
        <v>683.12912700000004</v>
      </c>
      <c r="C72" s="181">
        <f t="shared" ca="1" si="19"/>
        <v>509.614328742</v>
      </c>
      <c r="D72" s="182">
        <f t="shared" ca="1" si="19"/>
        <v>164.15592921810003</v>
      </c>
      <c r="E72" s="182">
        <f t="shared" ca="1" si="19"/>
        <v>9.3588690399000019</v>
      </c>
      <c r="F72" s="183">
        <f t="shared" ca="1" si="19"/>
        <v>0</v>
      </c>
      <c r="G72" s="184">
        <f t="shared" ca="1" si="16"/>
        <v>683.12912700000004</v>
      </c>
      <c r="H72" s="184">
        <f t="shared" ca="1" si="17"/>
        <v>660.24430099999995</v>
      </c>
      <c r="I72" s="185">
        <f t="shared" ca="1" si="20"/>
        <v>492.54</v>
      </c>
      <c r="J72" s="182">
        <f t="shared" ca="1" si="21"/>
        <v>158.66</v>
      </c>
      <c r="K72" s="182">
        <f t="shared" ca="1" si="22"/>
        <v>9.0500000000000007</v>
      </c>
      <c r="L72" s="182">
        <f t="shared" ca="1" si="23"/>
        <v>0</v>
      </c>
      <c r="M72" s="183">
        <f t="shared" ca="1" si="24"/>
        <v>660.25</v>
      </c>
      <c r="N72" s="181">
        <f t="shared" ca="1" si="25"/>
        <v>509.60760350258244</v>
      </c>
      <c r="O72" s="182">
        <f t="shared" ca="1" si="26"/>
        <v>164.15792092361986</v>
      </c>
      <c r="P72" s="182">
        <f t="shared" ca="1" si="27"/>
        <v>9.3636025737978059</v>
      </c>
      <c r="Q72" s="182">
        <f t="shared" ca="1" si="28"/>
        <v>0</v>
      </c>
      <c r="R72" s="183">
        <f t="shared" ca="1" si="29"/>
        <v>683.12912700000015</v>
      </c>
      <c r="W72" s="46"/>
      <c r="X72" s="46">
        <v>72</v>
      </c>
    </row>
    <row r="73" spans="1:24">
      <c r="A73" s="61" t="s">
        <v>115</v>
      </c>
      <c r="B73" s="176">
        <f t="shared" ca="1" si="18"/>
        <v>683.12912700000004</v>
      </c>
      <c r="C73" s="181">
        <f t="shared" ca="1" si="19"/>
        <v>509.614328742</v>
      </c>
      <c r="D73" s="182">
        <f t="shared" ca="1" si="19"/>
        <v>164.15592921810003</v>
      </c>
      <c r="E73" s="182">
        <f t="shared" ca="1" si="19"/>
        <v>9.3588690399000019</v>
      </c>
      <c r="F73" s="183">
        <f t="shared" ca="1" si="19"/>
        <v>0</v>
      </c>
      <c r="G73" s="184">
        <f t="shared" ca="1" si="16"/>
        <v>683.12912700000004</v>
      </c>
      <c r="H73" s="184">
        <f t="shared" ca="1" si="17"/>
        <v>660.24430099999995</v>
      </c>
      <c r="I73" s="185">
        <f t="shared" ca="1" si="20"/>
        <v>492.54</v>
      </c>
      <c r="J73" s="182">
        <f t="shared" ca="1" si="21"/>
        <v>158.66</v>
      </c>
      <c r="K73" s="182">
        <f t="shared" ca="1" si="22"/>
        <v>9.0500000000000007</v>
      </c>
      <c r="L73" s="182">
        <f t="shared" ca="1" si="23"/>
        <v>0</v>
      </c>
      <c r="M73" s="183">
        <f t="shared" ca="1" si="24"/>
        <v>660.25</v>
      </c>
      <c r="N73" s="181">
        <f t="shared" ca="1" si="25"/>
        <v>509.60760350258244</v>
      </c>
      <c r="O73" s="182">
        <f t="shared" ca="1" si="26"/>
        <v>164.15792092361986</v>
      </c>
      <c r="P73" s="182">
        <f t="shared" ca="1" si="27"/>
        <v>9.3636025737978059</v>
      </c>
      <c r="Q73" s="182">
        <f t="shared" ca="1" si="28"/>
        <v>0</v>
      </c>
      <c r="R73" s="183">
        <f t="shared" ca="1" si="29"/>
        <v>683.12912700000015</v>
      </c>
      <c r="W73" s="46"/>
      <c r="X73" s="46">
        <v>73</v>
      </c>
    </row>
    <row r="74" spans="1:24">
      <c r="A74" s="61" t="s">
        <v>116</v>
      </c>
      <c r="B74" s="176">
        <f t="shared" ca="1" si="18"/>
        <v>683.12912700000004</v>
      </c>
      <c r="C74" s="181">
        <f t="shared" ca="1" si="19"/>
        <v>509.614328742</v>
      </c>
      <c r="D74" s="182">
        <f t="shared" ca="1" si="19"/>
        <v>164.15592921810003</v>
      </c>
      <c r="E74" s="182">
        <f t="shared" ca="1" si="19"/>
        <v>9.3588690399000019</v>
      </c>
      <c r="F74" s="183">
        <f t="shared" ca="1" si="19"/>
        <v>0</v>
      </c>
      <c r="G74" s="184">
        <f t="shared" ca="1" si="16"/>
        <v>683.12912700000004</v>
      </c>
      <c r="H74" s="184">
        <f t="shared" ca="1" si="17"/>
        <v>660.24430099999995</v>
      </c>
      <c r="I74" s="185">
        <f t="shared" ca="1" si="20"/>
        <v>492.54</v>
      </c>
      <c r="J74" s="182">
        <f t="shared" ca="1" si="21"/>
        <v>158.66</v>
      </c>
      <c r="K74" s="182">
        <f t="shared" ca="1" si="22"/>
        <v>9.0500000000000007</v>
      </c>
      <c r="L74" s="182">
        <f t="shared" ca="1" si="23"/>
        <v>0</v>
      </c>
      <c r="M74" s="183">
        <f t="shared" ca="1" si="24"/>
        <v>660.25</v>
      </c>
      <c r="N74" s="181">
        <f t="shared" ca="1" si="25"/>
        <v>509.60760350258244</v>
      </c>
      <c r="O74" s="182">
        <f t="shared" ca="1" si="26"/>
        <v>164.15792092361986</v>
      </c>
      <c r="P74" s="182">
        <f t="shared" ca="1" si="27"/>
        <v>9.3636025737978059</v>
      </c>
      <c r="Q74" s="182">
        <f t="shared" ca="1" si="28"/>
        <v>0</v>
      </c>
      <c r="R74" s="183">
        <f t="shared" ca="1" si="29"/>
        <v>683.12912700000015</v>
      </c>
      <c r="W74" s="46"/>
      <c r="X74" s="46">
        <v>74</v>
      </c>
    </row>
    <row r="75" spans="1:24">
      <c r="A75" s="61" t="s">
        <v>117</v>
      </c>
      <c r="B75" s="176">
        <f t="shared" ca="1" si="18"/>
        <v>683.12912700000004</v>
      </c>
      <c r="C75" s="181">
        <f t="shared" ca="1" si="19"/>
        <v>509.614328742</v>
      </c>
      <c r="D75" s="182">
        <f t="shared" ca="1" si="19"/>
        <v>164.15592921810003</v>
      </c>
      <c r="E75" s="182">
        <f t="shared" ca="1" si="19"/>
        <v>9.3588690399000019</v>
      </c>
      <c r="F75" s="183">
        <f t="shared" ca="1" si="19"/>
        <v>0</v>
      </c>
      <c r="G75" s="184">
        <f t="shared" ca="1" si="16"/>
        <v>683.12912700000004</v>
      </c>
      <c r="H75" s="184">
        <f t="shared" ca="1" si="17"/>
        <v>660.24430099999995</v>
      </c>
      <c r="I75" s="185">
        <f t="shared" ca="1" si="20"/>
        <v>492.54</v>
      </c>
      <c r="J75" s="182">
        <f t="shared" ca="1" si="21"/>
        <v>158.66</v>
      </c>
      <c r="K75" s="182">
        <f t="shared" ca="1" si="22"/>
        <v>9.0500000000000007</v>
      </c>
      <c r="L75" s="182">
        <f t="shared" ca="1" si="23"/>
        <v>0</v>
      </c>
      <c r="M75" s="183">
        <f t="shared" ca="1" si="24"/>
        <v>660.25</v>
      </c>
      <c r="N75" s="181">
        <f t="shared" ca="1" si="25"/>
        <v>509.60760350258244</v>
      </c>
      <c r="O75" s="182">
        <f t="shared" ca="1" si="26"/>
        <v>164.15792092361986</v>
      </c>
      <c r="P75" s="182">
        <f t="shared" ca="1" si="27"/>
        <v>9.3636025737978059</v>
      </c>
      <c r="Q75" s="182">
        <f t="shared" ca="1" si="28"/>
        <v>0</v>
      </c>
      <c r="R75" s="183">
        <f t="shared" ca="1" si="29"/>
        <v>683.12912700000015</v>
      </c>
      <c r="W75" s="46"/>
      <c r="X75" s="46">
        <v>75</v>
      </c>
    </row>
    <row r="76" spans="1:24">
      <c r="A76" s="61" t="s">
        <v>118</v>
      </c>
      <c r="B76" s="176">
        <f t="shared" ca="1" si="18"/>
        <v>683.12912700000004</v>
      </c>
      <c r="C76" s="181">
        <f t="shared" ca="1" si="19"/>
        <v>509.614328742</v>
      </c>
      <c r="D76" s="182">
        <f t="shared" ca="1" si="19"/>
        <v>164.15592921810003</v>
      </c>
      <c r="E76" s="182">
        <f t="shared" ca="1" si="19"/>
        <v>9.3588690399000019</v>
      </c>
      <c r="F76" s="183">
        <f t="shared" ca="1" si="19"/>
        <v>0</v>
      </c>
      <c r="G76" s="184">
        <f t="shared" ca="1" si="16"/>
        <v>683.12912700000004</v>
      </c>
      <c r="H76" s="184">
        <f t="shared" ca="1" si="17"/>
        <v>660.24430099999995</v>
      </c>
      <c r="I76" s="185">
        <f t="shared" ca="1" si="20"/>
        <v>492.54</v>
      </c>
      <c r="J76" s="182">
        <f t="shared" ca="1" si="21"/>
        <v>158.66</v>
      </c>
      <c r="K76" s="182">
        <f t="shared" ca="1" si="22"/>
        <v>9.0500000000000007</v>
      </c>
      <c r="L76" s="182">
        <f t="shared" ca="1" si="23"/>
        <v>0</v>
      </c>
      <c r="M76" s="183">
        <f t="shared" ca="1" si="24"/>
        <v>660.25</v>
      </c>
      <c r="N76" s="181">
        <f t="shared" ca="1" si="25"/>
        <v>509.60760350258244</v>
      </c>
      <c r="O76" s="182">
        <f t="shared" ca="1" si="26"/>
        <v>164.15792092361986</v>
      </c>
      <c r="P76" s="182">
        <f t="shared" ca="1" si="27"/>
        <v>9.3636025737978059</v>
      </c>
      <c r="Q76" s="182">
        <f t="shared" ca="1" si="28"/>
        <v>0</v>
      </c>
      <c r="R76" s="183">
        <f t="shared" ca="1" si="29"/>
        <v>683.12912700000015</v>
      </c>
      <c r="W76" s="46"/>
      <c r="X76" s="46">
        <v>76</v>
      </c>
    </row>
    <row r="77" spans="1:24">
      <c r="A77" s="61" t="s">
        <v>119</v>
      </c>
      <c r="B77" s="176">
        <f t="shared" ca="1" si="18"/>
        <v>683.12912700000004</v>
      </c>
      <c r="C77" s="181">
        <f t="shared" ca="1" si="19"/>
        <v>509.614328742</v>
      </c>
      <c r="D77" s="182">
        <f t="shared" ca="1" si="19"/>
        <v>164.15592921810003</v>
      </c>
      <c r="E77" s="182">
        <f t="shared" ca="1" si="19"/>
        <v>9.3588690399000019</v>
      </c>
      <c r="F77" s="183">
        <f t="shared" ca="1" si="19"/>
        <v>0</v>
      </c>
      <c r="G77" s="184">
        <f t="shared" ca="1" si="16"/>
        <v>683.12912700000004</v>
      </c>
      <c r="H77" s="184">
        <f t="shared" ca="1" si="17"/>
        <v>660.24430099999995</v>
      </c>
      <c r="I77" s="185">
        <f t="shared" ca="1" si="20"/>
        <v>492.54</v>
      </c>
      <c r="J77" s="182">
        <f t="shared" ca="1" si="21"/>
        <v>158.66</v>
      </c>
      <c r="K77" s="182">
        <f t="shared" ca="1" si="22"/>
        <v>9.0500000000000007</v>
      </c>
      <c r="L77" s="182">
        <f t="shared" ca="1" si="23"/>
        <v>0</v>
      </c>
      <c r="M77" s="183">
        <f t="shared" ca="1" si="24"/>
        <v>660.25</v>
      </c>
      <c r="N77" s="181">
        <f t="shared" ca="1" si="25"/>
        <v>509.60760350258244</v>
      </c>
      <c r="O77" s="182">
        <f t="shared" ca="1" si="26"/>
        <v>164.15792092361986</v>
      </c>
      <c r="P77" s="182">
        <f t="shared" ca="1" si="27"/>
        <v>9.3636025737978059</v>
      </c>
      <c r="Q77" s="182">
        <f t="shared" ca="1" si="28"/>
        <v>0</v>
      </c>
      <c r="R77" s="183">
        <f t="shared" ca="1" si="29"/>
        <v>683.12912700000015</v>
      </c>
      <c r="W77" s="46"/>
      <c r="X77" s="46">
        <v>77</v>
      </c>
    </row>
    <row r="78" spans="1:24">
      <c r="A78" s="61" t="s">
        <v>120</v>
      </c>
      <c r="B78" s="176">
        <f t="shared" ca="1" si="18"/>
        <v>683.12912700000004</v>
      </c>
      <c r="C78" s="181">
        <f t="shared" ca="1" si="19"/>
        <v>509.614328742</v>
      </c>
      <c r="D78" s="182">
        <f t="shared" ca="1" si="19"/>
        <v>164.15592921810003</v>
      </c>
      <c r="E78" s="182">
        <f t="shared" ca="1" si="19"/>
        <v>9.3588690399000019</v>
      </c>
      <c r="F78" s="183">
        <f t="shared" ca="1" si="19"/>
        <v>0</v>
      </c>
      <c r="G78" s="184">
        <f t="shared" ca="1" si="16"/>
        <v>683.12912700000004</v>
      </c>
      <c r="H78" s="184">
        <f t="shared" ca="1" si="17"/>
        <v>660.24430099999995</v>
      </c>
      <c r="I78" s="185">
        <f t="shared" ca="1" si="20"/>
        <v>492.54</v>
      </c>
      <c r="J78" s="182">
        <f t="shared" ca="1" si="21"/>
        <v>158.66</v>
      </c>
      <c r="K78" s="182">
        <f t="shared" ca="1" si="22"/>
        <v>9.0500000000000007</v>
      </c>
      <c r="L78" s="182">
        <f t="shared" ca="1" si="23"/>
        <v>0</v>
      </c>
      <c r="M78" s="183">
        <f t="shared" ca="1" si="24"/>
        <v>660.25</v>
      </c>
      <c r="N78" s="181">
        <f t="shared" ca="1" si="25"/>
        <v>509.60760350258244</v>
      </c>
      <c r="O78" s="182">
        <f t="shared" ca="1" si="26"/>
        <v>164.15792092361986</v>
      </c>
      <c r="P78" s="182">
        <f t="shared" ca="1" si="27"/>
        <v>9.3636025737978059</v>
      </c>
      <c r="Q78" s="182">
        <f t="shared" ca="1" si="28"/>
        <v>0</v>
      </c>
      <c r="R78" s="183">
        <f t="shared" ca="1" si="29"/>
        <v>683.12912700000015</v>
      </c>
      <c r="W78" s="46"/>
      <c r="X78" s="46">
        <v>78</v>
      </c>
    </row>
    <row r="79" spans="1:24">
      <c r="A79" s="61" t="s">
        <v>121</v>
      </c>
      <c r="B79" s="176">
        <f t="shared" ca="1" si="18"/>
        <v>683.12912700000004</v>
      </c>
      <c r="C79" s="181">
        <f t="shared" ca="1" si="19"/>
        <v>509.614328742</v>
      </c>
      <c r="D79" s="182">
        <f t="shared" ca="1" si="19"/>
        <v>164.15592921810003</v>
      </c>
      <c r="E79" s="182">
        <f t="shared" ca="1" si="19"/>
        <v>9.3588690399000019</v>
      </c>
      <c r="F79" s="183">
        <f t="shared" ca="1" si="19"/>
        <v>0</v>
      </c>
      <c r="G79" s="184">
        <f t="shared" ca="1" si="16"/>
        <v>683.12912700000004</v>
      </c>
      <c r="H79" s="184">
        <f t="shared" ca="1" si="17"/>
        <v>660.24430099999995</v>
      </c>
      <c r="I79" s="185">
        <f t="shared" ca="1" si="20"/>
        <v>492.54</v>
      </c>
      <c r="J79" s="182">
        <f t="shared" ca="1" si="21"/>
        <v>158.66</v>
      </c>
      <c r="K79" s="182">
        <f t="shared" ca="1" si="22"/>
        <v>9.0500000000000007</v>
      </c>
      <c r="L79" s="182">
        <f t="shared" ca="1" si="23"/>
        <v>0</v>
      </c>
      <c r="M79" s="183">
        <f t="shared" ca="1" si="24"/>
        <v>660.25</v>
      </c>
      <c r="N79" s="181">
        <f t="shared" ca="1" si="25"/>
        <v>509.60760350258244</v>
      </c>
      <c r="O79" s="182">
        <f t="shared" ca="1" si="26"/>
        <v>164.15792092361986</v>
      </c>
      <c r="P79" s="182">
        <f t="shared" ca="1" si="27"/>
        <v>9.3636025737978059</v>
      </c>
      <c r="Q79" s="182">
        <f t="shared" ca="1" si="28"/>
        <v>0</v>
      </c>
      <c r="R79" s="183">
        <f t="shared" ca="1" si="29"/>
        <v>683.12912700000015</v>
      </c>
      <c r="W79" s="46"/>
      <c r="X79" s="46">
        <v>79</v>
      </c>
    </row>
    <row r="80" spans="1:24">
      <c r="A80" s="61" t="s">
        <v>122</v>
      </c>
      <c r="B80" s="176">
        <f t="shared" ca="1" si="18"/>
        <v>683.12912700000004</v>
      </c>
      <c r="C80" s="181">
        <f t="shared" ca="1" si="19"/>
        <v>509.614328742</v>
      </c>
      <c r="D80" s="182">
        <f t="shared" ca="1" si="19"/>
        <v>164.15592921810003</v>
      </c>
      <c r="E80" s="182">
        <f t="shared" ca="1" si="19"/>
        <v>9.3588690399000019</v>
      </c>
      <c r="F80" s="183">
        <f t="shared" ca="1" si="19"/>
        <v>0</v>
      </c>
      <c r="G80" s="184">
        <f t="shared" ca="1" si="16"/>
        <v>683.12912700000004</v>
      </c>
      <c r="H80" s="184">
        <f t="shared" ca="1" si="17"/>
        <v>660.24430099999995</v>
      </c>
      <c r="I80" s="185">
        <f t="shared" ca="1" si="20"/>
        <v>492.54</v>
      </c>
      <c r="J80" s="182">
        <f t="shared" ca="1" si="21"/>
        <v>158.66</v>
      </c>
      <c r="K80" s="182">
        <f t="shared" ca="1" si="22"/>
        <v>9.0500000000000007</v>
      </c>
      <c r="L80" s="182">
        <f t="shared" ca="1" si="23"/>
        <v>0</v>
      </c>
      <c r="M80" s="183">
        <f t="shared" ca="1" si="24"/>
        <v>660.25</v>
      </c>
      <c r="N80" s="181">
        <f t="shared" ca="1" si="25"/>
        <v>509.60760350258244</v>
      </c>
      <c r="O80" s="182">
        <f t="shared" ca="1" si="26"/>
        <v>164.15792092361986</v>
      </c>
      <c r="P80" s="182">
        <f t="shared" ca="1" si="27"/>
        <v>9.3636025737978059</v>
      </c>
      <c r="Q80" s="182">
        <f t="shared" ca="1" si="28"/>
        <v>0</v>
      </c>
      <c r="R80" s="183">
        <f t="shared" ca="1" si="29"/>
        <v>683.12912700000015</v>
      </c>
      <c r="W80" s="46"/>
      <c r="X80" s="46">
        <v>80</v>
      </c>
    </row>
    <row r="81" spans="1:24">
      <c r="A81" s="61" t="s">
        <v>123</v>
      </c>
      <c r="B81" s="176">
        <f t="shared" ca="1" si="18"/>
        <v>683.12912700000004</v>
      </c>
      <c r="C81" s="181">
        <f t="shared" ca="1" si="19"/>
        <v>509.614328742</v>
      </c>
      <c r="D81" s="182">
        <f t="shared" ca="1" si="19"/>
        <v>164.15592921810003</v>
      </c>
      <c r="E81" s="182">
        <f t="shared" ca="1" si="19"/>
        <v>9.3588690399000019</v>
      </c>
      <c r="F81" s="183">
        <f t="shared" ca="1" si="19"/>
        <v>0</v>
      </c>
      <c r="G81" s="184">
        <f t="shared" ca="1" si="16"/>
        <v>683.12912700000004</v>
      </c>
      <c r="H81" s="184">
        <f t="shared" ca="1" si="17"/>
        <v>660.24430099999995</v>
      </c>
      <c r="I81" s="185">
        <f t="shared" ca="1" si="20"/>
        <v>492.54</v>
      </c>
      <c r="J81" s="182">
        <f t="shared" ca="1" si="21"/>
        <v>158.66</v>
      </c>
      <c r="K81" s="182">
        <f t="shared" ca="1" si="22"/>
        <v>9.0500000000000007</v>
      </c>
      <c r="L81" s="182">
        <f t="shared" ca="1" si="23"/>
        <v>0</v>
      </c>
      <c r="M81" s="183">
        <f t="shared" ca="1" si="24"/>
        <v>660.25</v>
      </c>
      <c r="N81" s="181">
        <f t="shared" ca="1" si="25"/>
        <v>509.60760350258244</v>
      </c>
      <c r="O81" s="182">
        <f t="shared" ca="1" si="26"/>
        <v>164.15792092361986</v>
      </c>
      <c r="P81" s="182">
        <f t="shared" ca="1" si="27"/>
        <v>9.3636025737978059</v>
      </c>
      <c r="Q81" s="182">
        <f t="shared" ca="1" si="28"/>
        <v>0</v>
      </c>
      <c r="R81" s="183">
        <f t="shared" ca="1" si="29"/>
        <v>683.12912700000015</v>
      </c>
      <c r="W81" s="46"/>
      <c r="X81" s="46">
        <v>81</v>
      </c>
    </row>
    <row r="82" spans="1:24">
      <c r="A82" s="61" t="s">
        <v>124</v>
      </c>
      <c r="B82" s="176">
        <f t="shared" ca="1" si="18"/>
        <v>683.12912700000004</v>
      </c>
      <c r="C82" s="181">
        <f t="shared" ca="1" si="19"/>
        <v>509.614328742</v>
      </c>
      <c r="D82" s="182">
        <f t="shared" ca="1" si="19"/>
        <v>164.15592921810003</v>
      </c>
      <c r="E82" s="182">
        <f t="shared" ca="1" si="19"/>
        <v>9.3588690399000019</v>
      </c>
      <c r="F82" s="183">
        <f t="shared" ca="1" si="19"/>
        <v>0</v>
      </c>
      <c r="G82" s="184">
        <f t="shared" ca="1" si="16"/>
        <v>683.12912700000004</v>
      </c>
      <c r="H82" s="184">
        <f t="shared" ca="1" si="17"/>
        <v>660.24430099999995</v>
      </c>
      <c r="I82" s="185">
        <f t="shared" ca="1" si="20"/>
        <v>492.54</v>
      </c>
      <c r="J82" s="182">
        <f t="shared" ca="1" si="21"/>
        <v>158.66</v>
      </c>
      <c r="K82" s="182">
        <f t="shared" ca="1" si="22"/>
        <v>9.0500000000000007</v>
      </c>
      <c r="L82" s="182">
        <f t="shared" ca="1" si="23"/>
        <v>0</v>
      </c>
      <c r="M82" s="183">
        <f t="shared" ca="1" si="24"/>
        <v>660.25</v>
      </c>
      <c r="N82" s="181">
        <f t="shared" ca="1" si="25"/>
        <v>509.60760350258244</v>
      </c>
      <c r="O82" s="182">
        <f t="shared" ca="1" si="26"/>
        <v>164.15792092361986</v>
      </c>
      <c r="P82" s="182">
        <f t="shared" ca="1" si="27"/>
        <v>9.3636025737978059</v>
      </c>
      <c r="Q82" s="182">
        <f t="shared" ca="1" si="28"/>
        <v>0</v>
      </c>
      <c r="R82" s="183">
        <f t="shared" ca="1" si="29"/>
        <v>683.12912700000015</v>
      </c>
      <c r="W82" s="46"/>
      <c r="X82" s="46">
        <v>82</v>
      </c>
    </row>
    <row r="83" spans="1:24">
      <c r="A83" s="61" t="s">
        <v>125</v>
      </c>
      <c r="B83" s="176">
        <f t="shared" ca="1" si="18"/>
        <v>683.12912700000004</v>
      </c>
      <c r="C83" s="181">
        <f t="shared" ca="1" si="19"/>
        <v>509.614328742</v>
      </c>
      <c r="D83" s="182">
        <f t="shared" ca="1" si="19"/>
        <v>164.15592921810003</v>
      </c>
      <c r="E83" s="182">
        <f t="shared" ca="1" si="19"/>
        <v>9.3588690399000019</v>
      </c>
      <c r="F83" s="183">
        <f t="shared" ca="1" si="19"/>
        <v>0</v>
      </c>
      <c r="G83" s="184">
        <f t="shared" ca="1" si="16"/>
        <v>683.12912700000004</v>
      </c>
      <c r="H83" s="184">
        <f t="shared" ca="1" si="17"/>
        <v>660.24430099999995</v>
      </c>
      <c r="I83" s="185">
        <f t="shared" ca="1" si="20"/>
        <v>492.54</v>
      </c>
      <c r="J83" s="182">
        <f t="shared" ca="1" si="21"/>
        <v>158.66</v>
      </c>
      <c r="K83" s="182">
        <f t="shared" ca="1" si="22"/>
        <v>9.0500000000000007</v>
      </c>
      <c r="L83" s="182">
        <f t="shared" ca="1" si="23"/>
        <v>0</v>
      </c>
      <c r="M83" s="183">
        <f t="shared" ca="1" si="24"/>
        <v>660.25</v>
      </c>
      <c r="N83" s="181">
        <f t="shared" ca="1" si="25"/>
        <v>509.60760350258244</v>
      </c>
      <c r="O83" s="182">
        <f t="shared" ca="1" si="26"/>
        <v>164.15792092361986</v>
      </c>
      <c r="P83" s="182">
        <f t="shared" ca="1" si="27"/>
        <v>9.3636025737978059</v>
      </c>
      <c r="Q83" s="182">
        <f t="shared" ca="1" si="28"/>
        <v>0</v>
      </c>
      <c r="R83" s="183">
        <f t="shared" ca="1" si="29"/>
        <v>683.12912700000015</v>
      </c>
      <c r="W83" s="46"/>
      <c r="X83" s="46">
        <v>83</v>
      </c>
    </row>
    <row r="84" spans="1:24">
      <c r="A84" s="61" t="s">
        <v>126</v>
      </c>
      <c r="B84" s="176">
        <f t="shared" ca="1" si="18"/>
        <v>683.12912700000004</v>
      </c>
      <c r="C84" s="181">
        <f t="shared" ca="1" si="19"/>
        <v>509.614328742</v>
      </c>
      <c r="D84" s="182">
        <f t="shared" ca="1" si="19"/>
        <v>164.15592921810003</v>
      </c>
      <c r="E84" s="182">
        <f t="shared" ca="1" si="19"/>
        <v>9.3588690399000019</v>
      </c>
      <c r="F84" s="183">
        <f t="shared" ca="1" si="19"/>
        <v>0</v>
      </c>
      <c r="G84" s="184">
        <f t="shared" ca="1" si="16"/>
        <v>683.12912700000004</v>
      </c>
      <c r="H84" s="184">
        <f t="shared" ca="1" si="17"/>
        <v>660.24430099999995</v>
      </c>
      <c r="I84" s="185">
        <f t="shared" ca="1" si="20"/>
        <v>492.54</v>
      </c>
      <c r="J84" s="182">
        <f t="shared" ca="1" si="21"/>
        <v>158.66</v>
      </c>
      <c r="K84" s="182">
        <f t="shared" ca="1" si="22"/>
        <v>9.0500000000000007</v>
      </c>
      <c r="L84" s="182">
        <f t="shared" ca="1" si="23"/>
        <v>0</v>
      </c>
      <c r="M84" s="183">
        <f t="shared" ca="1" si="24"/>
        <v>660.25</v>
      </c>
      <c r="N84" s="181">
        <f t="shared" ca="1" si="25"/>
        <v>509.60760350258244</v>
      </c>
      <c r="O84" s="182">
        <f t="shared" ca="1" si="26"/>
        <v>164.15792092361986</v>
      </c>
      <c r="P84" s="182">
        <f t="shared" ca="1" si="27"/>
        <v>9.3636025737978059</v>
      </c>
      <c r="Q84" s="182">
        <f t="shared" ca="1" si="28"/>
        <v>0</v>
      </c>
      <c r="R84" s="183">
        <f t="shared" ca="1" si="29"/>
        <v>683.12912700000015</v>
      </c>
      <c r="W84" s="46"/>
      <c r="X84" s="46">
        <v>84</v>
      </c>
    </row>
    <row r="85" spans="1:24">
      <c r="A85" s="61" t="s">
        <v>127</v>
      </c>
      <c r="B85" s="176">
        <f t="shared" ca="1" si="18"/>
        <v>683.12912700000004</v>
      </c>
      <c r="C85" s="181">
        <f t="shared" ca="1" si="19"/>
        <v>509.614328742</v>
      </c>
      <c r="D85" s="182">
        <f t="shared" ca="1" si="19"/>
        <v>164.15592921810003</v>
      </c>
      <c r="E85" s="182">
        <f t="shared" ca="1" si="19"/>
        <v>9.3588690399000019</v>
      </c>
      <c r="F85" s="183">
        <f t="shared" ca="1" si="19"/>
        <v>0</v>
      </c>
      <c r="G85" s="184">
        <f t="shared" ca="1" si="16"/>
        <v>683.12912700000004</v>
      </c>
      <c r="H85" s="184">
        <f t="shared" ca="1" si="17"/>
        <v>660.24430099999995</v>
      </c>
      <c r="I85" s="185">
        <f t="shared" ca="1" si="20"/>
        <v>492.54</v>
      </c>
      <c r="J85" s="182">
        <f t="shared" ca="1" si="21"/>
        <v>158.66</v>
      </c>
      <c r="K85" s="182">
        <f t="shared" ca="1" si="22"/>
        <v>9.0500000000000007</v>
      </c>
      <c r="L85" s="182">
        <f t="shared" ca="1" si="23"/>
        <v>0</v>
      </c>
      <c r="M85" s="183">
        <f t="shared" ca="1" si="24"/>
        <v>660.25</v>
      </c>
      <c r="N85" s="181">
        <f t="shared" ca="1" si="25"/>
        <v>509.60760350258244</v>
      </c>
      <c r="O85" s="182">
        <f t="shared" ca="1" si="26"/>
        <v>164.15792092361986</v>
      </c>
      <c r="P85" s="182">
        <f t="shared" ca="1" si="27"/>
        <v>9.3636025737978059</v>
      </c>
      <c r="Q85" s="182">
        <f t="shared" ca="1" si="28"/>
        <v>0</v>
      </c>
      <c r="R85" s="183">
        <f t="shared" ca="1" si="29"/>
        <v>683.12912700000015</v>
      </c>
      <c r="W85" s="46"/>
      <c r="X85" s="46">
        <v>85</v>
      </c>
    </row>
    <row r="86" spans="1:24">
      <c r="A86" s="61" t="s">
        <v>128</v>
      </c>
      <c r="B86" s="176">
        <f t="shared" ca="1" si="18"/>
        <v>683.12912700000004</v>
      </c>
      <c r="C86" s="181">
        <f t="shared" ca="1" si="19"/>
        <v>509.614328742</v>
      </c>
      <c r="D86" s="182">
        <f t="shared" ca="1" si="19"/>
        <v>164.15592921810003</v>
      </c>
      <c r="E86" s="182">
        <f t="shared" ca="1" si="19"/>
        <v>9.3588690399000019</v>
      </c>
      <c r="F86" s="183">
        <f t="shared" ca="1" si="19"/>
        <v>0</v>
      </c>
      <c r="G86" s="184">
        <f t="shared" ca="1" si="16"/>
        <v>683.12912700000004</v>
      </c>
      <c r="H86" s="184">
        <f t="shared" ca="1" si="17"/>
        <v>660.24430099999995</v>
      </c>
      <c r="I86" s="185">
        <f t="shared" ca="1" si="20"/>
        <v>492.54</v>
      </c>
      <c r="J86" s="182">
        <f t="shared" ca="1" si="21"/>
        <v>158.66</v>
      </c>
      <c r="K86" s="182">
        <f t="shared" ca="1" si="22"/>
        <v>9.0500000000000007</v>
      </c>
      <c r="L86" s="182">
        <f t="shared" ca="1" si="23"/>
        <v>0</v>
      </c>
      <c r="M86" s="183">
        <f t="shared" ca="1" si="24"/>
        <v>660.25</v>
      </c>
      <c r="N86" s="181">
        <f t="shared" ca="1" si="25"/>
        <v>509.60760350258244</v>
      </c>
      <c r="O86" s="182">
        <f t="shared" ca="1" si="26"/>
        <v>164.15792092361986</v>
      </c>
      <c r="P86" s="182">
        <f t="shared" ca="1" si="27"/>
        <v>9.3636025737978059</v>
      </c>
      <c r="Q86" s="182">
        <f t="shared" ca="1" si="28"/>
        <v>0</v>
      </c>
      <c r="R86" s="183">
        <f t="shared" ca="1" si="29"/>
        <v>683.12912700000015</v>
      </c>
      <c r="W86" s="46"/>
      <c r="X86" s="46">
        <v>86</v>
      </c>
    </row>
    <row r="87" spans="1:24">
      <c r="A87" s="61" t="s">
        <v>129</v>
      </c>
      <c r="B87" s="176">
        <f t="shared" ca="1" si="18"/>
        <v>683.12912700000004</v>
      </c>
      <c r="C87" s="181">
        <f t="shared" ca="1" si="19"/>
        <v>509.614328742</v>
      </c>
      <c r="D87" s="182">
        <f t="shared" ca="1" si="19"/>
        <v>164.15592921810003</v>
      </c>
      <c r="E87" s="182">
        <f t="shared" ca="1" si="19"/>
        <v>9.3588690399000019</v>
      </c>
      <c r="F87" s="183">
        <f t="shared" ca="1" si="19"/>
        <v>0</v>
      </c>
      <c r="G87" s="184">
        <f t="shared" ca="1" si="16"/>
        <v>683.12912700000004</v>
      </c>
      <c r="H87" s="184">
        <f t="shared" ca="1" si="17"/>
        <v>660.24430099999995</v>
      </c>
      <c r="I87" s="185">
        <f t="shared" ca="1" si="20"/>
        <v>492.54</v>
      </c>
      <c r="J87" s="182">
        <f t="shared" ca="1" si="21"/>
        <v>158.66</v>
      </c>
      <c r="K87" s="182">
        <f t="shared" ca="1" si="22"/>
        <v>9.0500000000000007</v>
      </c>
      <c r="L87" s="182">
        <f t="shared" ca="1" si="23"/>
        <v>0</v>
      </c>
      <c r="M87" s="183">
        <f t="shared" ca="1" si="24"/>
        <v>660.25</v>
      </c>
      <c r="N87" s="181">
        <f t="shared" ca="1" si="25"/>
        <v>509.60760350258244</v>
      </c>
      <c r="O87" s="182">
        <f t="shared" ca="1" si="26"/>
        <v>164.15792092361986</v>
      </c>
      <c r="P87" s="182">
        <f t="shared" ca="1" si="27"/>
        <v>9.3636025737978059</v>
      </c>
      <c r="Q87" s="182">
        <f t="shared" ca="1" si="28"/>
        <v>0</v>
      </c>
      <c r="R87" s="183">
        <f t="shared" ca="1" si="29"/>
        <v>683.12912700000015</v>
      </c>
      <c r="W87" s="46"/>
      <c r="X87" s="46">
        <v>87</v>
      </c>
    </row>
    <row r="88" spans="1:24">
      <c r="A88" s="61" t="s">
        <v>130</v>
      </c>
      <c r="B88" s="176">
        <f t="shared" ca="1" si="18"/>
        <v>683.12912700000004</v>
      </c>
      <c r="C88" s="181">
        <f t="shared" ca="1" si="19"/>
        <v>509.614328742</v>
      </c>
      <c r="D88" s="182">
        <f t="shared" ca="1" si="19"/>
        <v>164.15592921810003</v>
      </c>
      <c r="E88" s="182">
        <f t="shared" ca="1" si="19"/>
        <v>9.3588690399000019</v>
      </c>
      <c r="F88" s="183">
        <f t="shared" ca="1" si="19"/>
        <v>0</v>
      </c>
      <c r="G88" s="184">
        <f t="shared" ca="1" si="16"/>
        <v>683.12912700000004</v>
      </c>
      <c r="H88" s="184">
        <f t="shared" ca="1" si="17"/>
        <v>660.24430099999995</v>
      </c>
      <c r="I88" s="185">
        <f t="shared" ca="1" si="20"/>
        <v>492.54</v>
      </c>
      <c r="J88" s="182">
        <f t="shared" ca="1" si="21"/>
        <v>158.66</v>
      </c>
      <c r="K88" s="182">
        <f t="shared" ca="1" si="22"/>
        <v>9.0500000000000007</v>
      </c>
      <c r="L88" s="182">
        <f t="shared" ca="1" si="23"/>
        <v>0</v>
      </c>
      <c r="M88" s="183">
        <f t="shared" ca="1" si="24"/>
        <v>660.25</v>
      </c>
      <c r="N88" s="181">
        <f t="shared" ca="1" si="25"/>
        <v>509.60760350258244</v>
      </c>
      <c r="O88" s="182">
        <f t="shared" ca="1" si="26"/>
        <v>164.15792092361986</v>
      </c>
      <c r="P88" s="182">
        <f t="shared" ca="1" si="27"/>
        <v>9.3636025737978059</v>
      </c>
      <c r="Q88" s="182">
        <f t="shared" ca="1" si="28"/>
        <v>0</v>
      </c>
      <c r="R88" s="183">
        <f t="shared" ca="1" si="29"/>
        <v>683.12912700000015</v>
      </c>
      <c r="W88" s="46"/>
      <c r="X88" s="46">
        <v>88</v>
      </c>
    </row>
    <row r="89" spans="1:24">
      <c r="A89" s="61" t="s">
        <v>131</v>
      </c>
      <c r="B89" s="176">
        <f t="shared" ca="1" si="18"/>
        <v>683.12912700000004</v>
      </c>
      <c r="C89" s="181">
        <f t="shared" ca="1" si="19"/>
        <v>509.614328742</v>
      </c>
      <c r="D89" s="182">
        <f t="shared" ca="1" si="19"/>
        <v>164.15592921810003</v>
      </c>
      <c r="E89" s="182">
        <f t="shared" ca="1" si="19"/>
        <v>9.3588690399000019</v>
      </c>
      <c r="F89" s="183">
        <f t="shared" ca="1" si="19"/>
        <v>0</v>
      </c>
      <c r="G89" s="184">
        <f t="shared" ca="1" si="16"/>
        <v>647.51499999999999</v>
      </c>
      <c r="H89" s="184">
        <f t="shared" ca="1" si="17"/>
        <v>625.82324800000004</v>
      </c>
      <c r="I89" s="185">
        <f t="shared" ca="1" si="20"/>
        <v>458.12</v>
      </c>
      <c r="J89" s="182">
        <f t="shared" ca="1" si="21"/>
        <v>158.66</v>
      </c>
      <c r="K89" s="182">
        <f t="shared" ca="1" si="22"/>
        <v>9.0500000000000007</v>
      </c>
      <c r="L89" s="182">
        <f t="shared" ca="1" si="23"/>
        <v>0</v>
      </c>
      <c r="M89" s="183">
        <f t="shared" ca="1" si="24"/>
        <v>625.82999999999993</v>
      </c>
      <c r="N89" s="181">
        <f t="shared" ca="1" si="25"/>
        <v>473.9938510458112</v>
      </c>
      <c r="O89" s="182">
        <f t="shared" ca="1" si="26"/>
        <v>164.15756659156639</v>
      </c>
      <c r="P89" s="182">
        <f t="shared" ca="1" si="27"/>
        <v>9.3635823626224379</v>
      </c>
      <c r="Q89" s="182">
        <f t="shared" ca="1" si="28"/>
        <v>0</v>
      </c>
      <c r="R89" s="183">
        <f t="shared" ca="1" si="29"/>
        <v>647.51499999999999</v>
      </c>
      <c r="W89" s="46"/>
      <c r="X89" s="46">
        <v>89</v>
      </c>
    </row>
    <row r="90" spans="1:24">
      <c r="A90" s="61" t="s">
        <v>132</v>
      </c>
      <c r="B90" s="176">
        <f t="shared" ca="1" si="18"/>
        <v>683.12912700000004</v>
      </c>
      <c r="C90" s="181">
        <f t="shared" ca="1" si="19"/>
        <v>509.614328742</v>
      </c>
      <c r="D90" s="182">
        <f t="shared" ca="1" si="19"/>
        <v>164.15592921810003</v>
      </c>
      <c r="E90" s="182">
        <f t="shared" ca="1" si="19"/>
        <v>9.3588690399000019</v>
      </c>
      <c r="F90" s="183">
        <f t="shared" ca="1" si="19"/>
        <v>0</v>
      </c>
      <c r="G90" s="184">
        <f t="shared" ca="1" si="16"/>
        <v>622.51499999999999</v>
      </c>
      <c r="H90" s="184">
        <f t="shared" ca="1" si="17"/>
        <v>601.66074800000001</v>
      </c>
      <c r="I90" s="185">
        <f t="shared" ca="1" si="20"/>
        <v>433.95</v>
      </c>
      <c r="J90" s="182">
        <f t="shared" ca="1" si="21"/>
        <v>158.66</v>
      </c>
      <c r="K90" s="182">
        <f t="shared" ca="1" si="22"/>
        <v>9.0500000000000007</v>
      </c>
      <c r="L90" s="182">
        <f t="shared" ca="1" si="23"/>
        <v>0</v>
      </c>
      <c r="M90" s="183">
        <f t="shared" ca="1" si="24"/>
        <v>601.66</v>
      </c>
      <c r="N90" s="181">
        <f t="shared" ca="1" si="25"/>
        <v>448.99176320513249</v>
      </c>
      <c r="O90" s="182">
        <f t="shared" ca="1" si="26"/>
        <v>164.15954176777583</v>
      </c>
      <c r="P90" s="182">
        <f t="shared" ca="1" si="27"/>
        <v>9.3636950270917136</v>
      </c>
      <c r="Q90" s="182">
        <f t="shared" ca="1" si="28"/>
        <v>0</v>
      </c>
      <c r="R90" s="183">
        <f t="shared" ca="1" si="29"/>
        <v>622.51499999999999</v>
      </c>
      <c r="W90" s="46"/>
      <c r="X90" s="46">
        <v>90</v>
      </c>
    </row>
    <row r="91" spans="1:24">
      <c r="A91" s="61" t="s">
        <v>133</v>
      </c>
      <c r="B91" s="176">
        <f t="shared" ca="1" si="18"/>
        <v>683.12912700000004</v>
      </c>
      <c r="C91" s="181">
        <f t="shared" ca="1" si="19"/>
        <v>509.614328742</v>
      </c>
      <c r="D91" s="182">
        <f t="shared" ca="1" si="19"/>
        <v>164.15592921810003</v>
      </c>
      <c r="E91" s="182">
        <f t="shared" ca="1" si="19"/>
        <v>9.3588690399000019</v>
      </c>
      <c r="F91" s="183">
        <f t="shared" ca="1" si="19"/>
        <v>0</v>
      </c>
      <c r="G91" s="184">
        <f t="shared" ca="1" si="16"/>
        <v>592.51499999999999</v>
      </c>
      <c r="H91" s="184">
        <f t="shared" ca="1" si="17"/>
        <v>572.66574800000001</v>
      </c>
      <c r="I91" s="185">
        <f t="shared" ca="1" si="20"/>
        <v>404.96</v>
      </c>
      <c r="J91" s="182">
        <f t="shared" ca="1" si="21"/>
        <v>158.66</v>
      </c>
      <c r="K91" s="182">
        <f t="shared" ca="1" si="22"/>
        <v>9.0500000000000007</v>
      </c>
      <c r="L91" s="182">
        <f t="shared" ca="1" si="23"/>
        <v>0</v>
      </c>
      <c r="M91" s="183">
        <f t="shared" ca="1" si="24"/>
        <v>572.66999999999996</v>
      </c>
      <c r="N91" s="181">
        <f t="shared" ca="1" si="25"/>
        <v>418.99326732673268</v>
      </c>
      <c r="O91" s="182">
        <f t="shared" ca="1" si="26"/>
        <v>164.1581188118812</v>
      </c>
      <c r="P91" s="182">
        <f t="shared" ca="1" si="27"/>
        <v>9.3636138613861402</v>
      </c>
      <c r="Q91" s="182">
        <f t="shared" ca="1" si="28"/>
        <v>0</v>
      </c>
      <c r="R91" s="183">
        <f t="shared" ca="1" si="29"/>
        <v>592.51499999999999</v>
      </c>
      <c r="W91" s="46"/>
      <c r="X91" s="46">
        <v>91</v>
      </c>
    </row>
    <row r="92" spans="1:24">
      <c r="A92" s="61" t="s">
        <v>134</v>
      </c>
      <c r="B92" s="176">
        <f t="shared" ca="1" si="18"/>
        <v>683.12912700000004</v>
      </c>
      <c r="C92" s="181">
        <f t="shared" ca="1" si="19"/>
        <v>509.614328742</v>
      </c>
      <c r="D92" s="182">
        <f t="shared" ca="1" si="19"/>
        <v>164.15592921810003</v>
      </c>
      <c r="E92" s="182">
        <f t="shared" ca="1" si="19"/>
        <v>9.3588690399000019</v>
      </c>
      <c r="F92" s="183">
        <f t="shared" ca="1" si="19"/>
        <v>0</v>
      </c>
      <c r="G92" s="184">
        <f t="shared" ca="1" si="16"/>
        <v>560.51499999999999</v>
      </c>
      <c r="H92" s="184">
        <f t="shared" ca="1" si="17"/>
        <v>541.73774800000001</v>
      </c>
      <c r="I92" s="185">
        <f t="shared" ca="1" si="20"/>
        <v>374.03</v>
      </c>
      <c r="J92" s="182">
        <f t="shared" ca="1" si="21"/>
        <v>158.66</v>
      </c>
      <c r="K92" s="182">
        <f t="shared" ca="1" si="22"/>
        <v>9.0500000000000007</v>
      </c>
      <c r="L92" s="182">
        <f t="shared" ca="1" si="23"/>
        <v>0</v>
      </c>
      <c r="M92" s="183">
        <f t="shared" ca="1" si="24"/>
        <v>541.7399999999999</v>
      </c>
      <c r="N92" s="181">
        <f t="shared" ca="1" si="25"/>
        <v>386.99270028057731</v>
      </c>
      <c r="O92" s="182">
        <f t="shared" ca="1" si="26"/>
        <v>164.15865525898033</v>
      </c>
      <c r="P92" s="182">
        <f t="shared" ca="1" si="27"/>
        <v>9.3636444604422788</v>
      </c>
      <c r="Q92" s="182">
        <f t="shared" ca="1" si="28"/>
        <v>0</v>
      </c>
      <c r="R92" s="183">
        <f t="shared" ca="1" si="29"/>
        <v>560.51499999999999</v>
      </c>
      <c r="W92" s="46"/>
      <c r="X92" s="46">
        <v>92</v>
      </c>
    </row>
    <row r="93" spans="1:24">
      <c r="A93" s="61" t="s">
        <v>135</v>
      </c>
      <c r="B93" s="176">
        <f t="shared" ca="1" si="18"/>
        <v>683.12912700000004</v>
      </c>
      <c r="C93" s="181">
        <f t="shared" ca="1" si="19"/>
        <v>509.614328742</v>
      </c>
      <c r="D93" s="182">
        <f t="shared" ca="1" si="19"/>
        <v>164.15592921810003</v>
      </c>
      <c r="E93" s="182">
        <f t="shared" ca="1" si="19"/>
        <v>9.3588690399000019</v>
      </c>
      <c r="F93" s="183">
        <f t="shared" ca="1" si="19"/>
        <v>0</v>
      </c>
      <c r="G93" s="184">
        <f t="shared" ca="1" si="16"/>
        <v>552.51499999999999</v>
      </c>
      <c r="H93" s="184">
        <f t="shared" ca="1" si="17"/>
        <v>534.00574800000004</v>
      </c>
      <c r="I93" s="185">
        <f t="shared" ca="1" si="20"/>
        <v>366.3</v>
      </c>
      <c r="J93" s="182">
        <f t="shared" ca="1" si="21"/>
        <v>158.66</v>
      </c>
      <c r="K93" s="182">
        <f t="shared" ca="1" si="22"/>
        <v>9.0500000000000007</v>
      </c>
      <c r="L93" s="182">
        <f t="shared" ca="1" si="23"/>
        <v>0</v>
      </c>
      <c r="M93" s="183">
        <f t="shared" ca="1" si="24"/>
        <v>534.01</v>
      </c>
      <c r="N93" s="181">
        <f t="shared" ca="1" si="25"/>
        <v>378.99336061122449</v>
      </c>
      <c r="O93" s="182">
        <f t="shared" ca="1" si="26"/>
        <v>164.15803056122542</v>
      </c>
      <c r="P93" s="182">
        <f t="shared" ca="1" si="27"/>
        <v>9.3636088275500438</v>
      </c>
      <c r="Q93" s="182">
        <f t="shared" ca="1" si="28"/>
        <v>0</v>
      </c>
      <c r="R93" s="183">
        <f t="shared" ca="1" si="29"/>
        <v>552.51499999999987</v>
      </c>
      <c r="W93" s="46"/>
      <c r="X93" s="46">
        <v>93</v>
      </c>
    </row>
    <row r="94" spans="1:24">
      <c r="A94" s="61" t="s">
        <v>136</v>
      </c>
      <c r="B94" s="176">
        <f t="shared" ca="1" si="18"/>
        <v>683.12912700000004</v>
      </c>
      <c r="C94" s="181">
        <f t="shared" ca="1" si="19"/>
        <v>509.614328742</v>
      </c>
      <c r="D94" s="182">
        <f t="shared" ca="1" si="19"/>
        <v>164.15592921810003</v>
      </c>
      <c r="E94" s="182">
        <f t="shared" ca="1" si="19"/>
        <v>9.3588690399000019</v>
      </c>
      <c r="F94" s="183">
        <f t="shared" ca="1" si="19"/>
        <v>0</v>
      </c>
      <c r="G94" s="184">
        <f t="shared" ca="1" si="16"/>
        <v>535.51499999999999</v>
      </c>
      <c r="H94" s="184">
        <f t="shared" ca="1" si="17"/>
        <v>517.57524799999999</v>
      </c>
      <c r="I94" s="185">
        <f t="shared" ca="1" si="20"/>
        <v>349.87</v>
      </c>
      <c r="J94" s="182">
        <f t="shared" ca="1" si="21"/>
        <v>158.66</v>
      </c>
      <c r="K94" s="182">
        <f t="shared" ca="1" si="22"/>
        <v>9.0500000000000007</v>
      </c>
      <c r="L94" s="182">
        <f t="shared" ca="1" si="23"/>
        <v>0</v>
      </c>
      <c r="M94" s="183">
        <f t="shared" ca="1" si="24"/>
        <v>517.57999999999993</v>
      </c>
      <c r="N94" s="181">
        <f t="shared" ca="1" si="25"/>
        <v>361.99357210479536</v>
      </c>
      <c r="O94" s="182">
        <f t="shared" ca="1" si="26"/>
        <v>164.15783048031221</v>
      </c>
      <c r="P94" s="182">
        <f t="shared" ca="1" si="27"/>
        <v>9.363597414892384</v>
      </c>
      <c r="Q94" s="182">
        <f t="shared" ca="1" si="28"/>
        <v>0</v>
      </c>
      <c r="R94" s="183">
        <f t="shared" ca="1" si="29"/>
        <v>535.51499999999999</v>
      </c>
      <c r="W94" s="46"/>
      <c r="X94" s="46">
        <v>94</v>
      </c>
    </row>
    <row r="95" spans="1:24">
      <c r="A95" s="61" t="s">
        <v>137</v>
      </c>
      <c r="B95" s="176">
        <f t="shared" ca="1" si="18"/>
        <v>683.12912700000004</v>
      </c>
      <c r="C95" s="181">
        <f t="shared" ca="1" si="19"/>
        <v>509.614328742</v>
      </c>
      <c r="D95" s="182">
        <f t="shared" ca="1" si="19"/>
        <v>164.15592921810003</v>
      </c>
      <c r="E95" s="182">
        <f t="shared" ca="1" si="19"/>
        <v>9.3588690399000019</v>
      </c>
      <c r="F95" s="183">
        <f t="shared" ca="1" si="19"/>
        <v>0</v>
      </c>
      <c r="G95" s="184">
        <f t="shared" ca="1" si="16"/>
        <v>519.51499999999999</v>
      </c>
      <c r="H95" s="184">
        <f t="shared" ca="1" si="17"/>
        <v>502.11124799999999</v>
      </c>
      <c r="I95" s="185">
        <f t="shared" ca="1" si="20"/>
        <v>334.4</v>
      </c>
      <c r="J95" s="182">
        <f t="shared" ca="1" si="21"/>
        <v>158.66</v>
      </c>
      <c r="K95" s="182">
        <f t="shared" ca="1" si="22"/>
        <v>9.0500000000000007</v>
      </c>
      <c r="L95" s="182">
        <f t="shared" ca="1" si="23"/>
        <v>0</v>
      </c>
      <c r="M95" s="183">
        <f t="shared" ca="1" si="24"/>
        <v>502.10999999999996</v>
      </c>
      <c r="N95" s="181">
        <f t="shared" ca="1" si="25"/>
        <v>345.99154766883743</v>
      </c>
      <c r="O95" s="182">
        <f t="shared" ca="1" si="26"/>
        <v>164.15974567325884</v>
      </c>
      <c r="P95" s="182">
        <f t="shared" ca="1" si="27"/>
        <v>9.3637066579036468</v>
      </c>
      <c r="Q95" s="182">
        <f t="shared" ca="1" si="28"/>
        <v>0</v>
      </c>
      <c r="R95" s="183">
        <f t="shared" ca="1" si="29"/>
        <v>519.51499999999987</v>
      </c>
      <c r="W95" s="46"/>
      <c r="X95" s="46">
        <v>95</v>
      </c>
    </row>
    <row r="96" spans="1:24">
      <c r="A96" s="61" t="s">
        <v>138</v>
      </c>
      <c r="B96" s="176">
        <f t="shared" ca="1" si="18"/>
        <v>683.12912700000004</v>
      </c>
      <c r="C96" s="181">
        <f t="shared" ca="1" si="19"/>
        <v>509.614328742</v>
      </c>
      <c r="D96" s="182">
        <f t="shared" ca="1" si="19"/>
        <v>164.15592921810003</v>
      </c>
      <c r="E96" s="182">
        <f t="shared" ca="1" si="19"/>
        <v>9.3588690399000019</v>
      </c>
      <c r="F96" s="183">
        <f t="shared" ca="1" si="19"/>
        <v>0</v>
      </c>
      <c r="G96" s="184">
        <f t="shared" ca="1" si="16"/>
        <v>508.51499999999999</v>
      </c>
      <c r="H96" s="184">
        <f t="shared" ca="1" si="17"/>
        <v>491.47974799999997</v>
      </c>
      <c r="I96" s="185">
        <f t="shared" ca="1" si="20"/>
        <v>323.77</v>
      </c>
      <c r="J96" s="182">
        <f t="shared" ca="1" si="21"/>
        <v>158.66</v>
      </c>
      <c r="K96" s="182">
        <f t="shared" ca="1" si="22"/>
        <v>9.0500000000000007</v>
      </c>
      <c r="L96" s="182">
        <f t="shared" ca="1" si="23"/>
        <v>0</v>
      </c>
      <c r="M96" s="183">
        <f t="shared" ca="1" si="24"/>
        <v>491.47999999999996</v>
      </c>
      <c r="N96" s="181">
        <f t="shared" ca="1" si="25"/>
        <v>334.99206793765774</v>
      </c>
      <c r="O96" s="182">
        <f t="shared" ca="1" si="26"/>
        <v>164.15925347928703</v>
      </c>
      <c r="P96" s="182">
        <f t="shared" ca="1" si="27"/>
        <v>9.3636785830552629</v>
      </c>
      <c r="Q96" s="182">
        <f t="shared" ca="1" si="28"/>
        <v>0</v>
      </c>
      <c r="R96" s="183">
        <f t="shared" ca="1" si="29"/>
        <v>508.51500000000004</v>
      </c>
      <c r="W96" s="46"/>
      <c r="X96" s="46">
        <v>96</v>
      </c>
    </row>
    <row r="97" spans="1:24">
      <c r="A97" s="61" t="s">
        <v>139</v>
      </c>
      <c r="B97" s="176">
        <f t="shared" ca="1" si="18"/>
        <v>683.12912700000004</v>
      </c>
      <c r="C97" s="181">
        <f t="shared" ca="1" si="19"/>
        <v>509.614328742</v>
      </c>
      <c r="D97" s="182">
        <f t="shared" ca="1" si="19"/>
        <v>164.15592921810003</v>
      </c>
      <c r="E97" s="182">
        <f t="shared" ca="1" si="19"/>
        <v>9.3588690399000019</v>
      </c>
      <c r="F97" s="183">
        <f t="shared" ca="1" si="19"/>
        <v>0</v>
      </c>
      <c r="G97" s="184">
        <f t="shared" ca="1" si="16"/>
        <v>498.51499999999999</v>
      </c>
      <c r="H97" s="184">
        <f t="shared" ca="1" si="17"/>
        <v>481.81474800000001</v>
      </c>
      <c r="I97" s="185">
        <f t="shared" ca="1" si="20"/>
        <v>314.11</v>
      </c>
      <c r="J97" s="182">
        <f t="shared" ca="1" si="21"/>
        <v>158.66</v>
      </c>
      <c r="K97" s="182">
        <f t="shared" ca="1" si="22"/>
        <v>9.0500000000000007</v>
      </c>
      <c r="L97" s="182">
        <f t="shared" ca="1" si="23"/>
        <v>0</v>
      </c>
      <c r="M97" s="183">
        <f t="shared" ca="1" si="24"/>
        <v>481.82</v>
      </c>
      <c r="N97" s="181">
        <f t="shared" ca="1" si="25"/>
        <v>324.99387042879084</v>
      </c>
      <c r="O97" s="182">
        <f t="shared" ca="1" si="26"/>
        <v>164.1575482545349</v>
      </c>
      <c r="P97" s="182">
        <f t="shared" ca="1" si="27"/>
        <v>9.3635813166742778</v>
      </c>
      <c r="Q97" s="182">
        <f t="shared" ca="1" si="28"/>
        <v>0</v>
      </c>
      <c r="R97" s="183">
        <f t="shared" ca="1" si="29"/>
        <v>498.51500000000004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492.51499999999999</v>
      </c>
      <c r="H98" s="189">
        <f t="shared" ca="1" si="17"/>
        <v>476.01574799999997</v>
      </c>
      <c r="I98" s="190">
        <f t="shared" ca="1" si="20"/>
        <v>308.31</v>
      </c>
      <c r="J98" s="187">
        <f t="shared" ca="1" si="21"/>
        <v>158.66</v>
      </c>
      <c r="K98" s="187">
        <f t="shared" ca="1" si="22"/>
        <v>9.0500000000000007</v>
      </c>
      <c r="L98" s="187">
        <f t="shared" ca="1" si="23"/>
        <v>0</v>
      </c>
      <c r="M98" s="188">
        <f t="shared" ca="1" si="24"/>
        <v>476.02000000000004</v>
      </c>
      <c r="N98" s="186">
        <f t="shared" ca="1" si="25"/>
        <v>318.99352894836352</v>
      </c>
      <c r="O98" s="187">
        <f t="shared" ca="1" si="26"/>
        <v>164.15787130792825</v>
      </c>
      <c r="P98" s="187">
        <f t="shared" ca="1" si="27"/>
        <v>9.3635997437082477</v>
      </c>
      <c r="Q98" s="187">
        <f t="shared" ca="1" si="28"/>
        <v>0</v>
      </c>
      <c r="R98" s="188">
        <f t="shared" ca="1" si="29"/>
        <v>492.51499999999999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13.281431146249993</v>
      </c>
      <c r="H99" s="59">
        <f t="shared" ca="1" si="30"/>
        <v>12.836503209249997</v>
      </c>
      <c r="I99" s="173">
        <f t="shared" ca="1" si="30"/>
        <v>8.9968000000000039</v>
      </c>
      <c r="J99" s="54">
        <f t="shared" ca="1" si="30"/>
        <v>3.622662499999997</v>
      </c>
      <c r="K99" s="54">
        <f t="shared" ca="1" si="30"/>
        <v>0.21716749999999965</v>
      </c>
      <c r="L99" s="54">
        <f t="shared" ca="1" si="30"/>
        <v>0</v>
      </c>
      <c r="M99" s="55">
        <f t="shared" ca="1" si="30"/>
        <v>12.836630000000003</v>
      </c>
      <c r="N99" s="56">
        <f t="shared" ca="1" si="30"/>
        <v>9.3085489318293586</v>
      </c>
      <c r="O99" s="54">
        <f t="shared" ca="1" si="30"/>
        <v>3.7481898527998645</v>
      </c>
      <c r="P99" s="54">
        <f t="shared" ca="1" si="30"/>
        <v>0.22469236162078821</v>
      </c>
      <c r="Q99" s="54">
        <f t="shared" ca="1" si="30"/>
        <v>0</v>
      </c>
      <c r="R99" s="55">
        <f t="shared" ca="1" si="30"/>
        <v>13.281431146249993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2023-10-25T07:55:28Z</dcterms:modified>
</cp:coreProperties>
</file>